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(Annual) BS IFRS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<sst xmlns="http://schemas.openxmlformats.org/spreadsheetml/2006/main" count="89" uniqueCount="68">
  <si>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Semiconductor Manufacturing International Corporation</t>
  </si>
  <si>
    <t>Total current assets</t>
  </si>
  <si>
    <t>Total current liabilities</t>
  </si>
  <si>
    <t>Total liabilities</t>
  </si>
  <si>
    <t>Consolidated Balance Sheets (Condensed)</t>
  </si>
  <si>
    <t>(audited)</t>
  </si>
  <si>
    <t>Inventories</t>
  </si>
  <si>
    <t>Total assets</t>
  </si>
  <si>
    <t>Non-current assets</t>
  </si>
  <si>
    <t>Intangible assets</t>
  </si>
  <si>
    <t>Investments in associates</t>
  </si>
  <si>
    <t>Deferred tax assets</t>
  </si>
  <si>
    <t>Other assets</t>
  </si>
  <si>
    <t>Total non-current assets</t>
  </si>
  <si>
    <t>Current assets</t>
  </si>
  <si>
    <t>Cash and bank balances</t>
  </si>
  <si>
    <t>Capital and reserves</t>
  </si>
  <si>
    <t>Share premium</t>
  </si>
  <si>
    <t>Reserves</t>
  </si>
  <si>
    <t>Equity attributable to owners of the Company</t>
  </si>
  <si>
    <t>Total equity</t>
  </si>
  <si>
    <t>Borrowings</t>
  </si>
  <si>
    <t>Deferred tax liabilities</t>
  </si>
  <si>
    <t>Trade and other payables</t>
  </si>
  <si>
    <t>Accrued liabilities</t>
  </si>
  <si>
    <t>Restricted cash</t>
  </si>
  <si>
    <t>Trade and other receivables</t>
  </si>
  <si>
    <t>Other financial assets</t>
  </si>
  <si>
    <t>Assets classified as held-for-sale</t>
  </si>
  <si>
    <t>Total non-current liabilities</t>
  </si>
  <si>
    <t>Assets</t>
  </si>
  <si>
    <t>Property, plant and equipment</t>
  </si>
  <si>
    <t>Equity and liabilities</t>
  </si>
  <si>
    <t>Non-current liabilities</t>
  </si>
  <si>
    <t>Other liabilities</t>
  </si>
  <si>
    <t>Other financial liabilities</t>
  </si>
  <si>
    <t>Current tax liabilities</t>
  </si>
  <si>
    <t>Total equity and liabilities</t>
  </si>
  <si>
    <t>Total assets less current liabilities</t>
  </si>
  <si>
    <t>Convertible bonds</t>
  </si>
  <si>
    <t>Ordinary shares</t>
  </si>
  <si>
    <t>Bonds Payable</t>
  </si>
  <si>
    <t>Deferred government funding</t>
  </si>
  <si>
    <t>Investments in joint ventures</t>
  </si>
  <si>
    <t>Derivative financial instrument</t>
  </si>
  <si>
    <t>Non-controlling interests</t>
  </si>
  <si>
    <t>Restricted cash</t>
  </si>
  <si>
    <t>Medium-term notes</t>
  </si>
  <si>
    <t>Other financial liabilities</t>
  </si>
  <si>
    <t>Short-term notes</t>
  </si>
  <si>
    <t>Deferred government funding</t>
  </si>
  <si>
    <t>Prepayment and prepaid operating expenses</t>
  </si>
  <si>
    <t>Net current assets</t>
  </si>
  <si>
    <t>Perpetual subordinated convertible securities</t>
  </si>
  <si>
    <t>  </t>
  </si>
  <si>
    <t>Financial assets at fair value through profit or loss</t>
  </si>
  <si>
    <t>Derivative financial instruments</t>
  </si>
  <si>
    <t>Financial assets at amortized cost</t>
  </si>
  <si>
    <t>Bonds payable</t>
  </si>
  <si>
    <t>Medium-term notes</t>
  </si>
  <si>
    <t>Current liabilities</t>
  </si>
  <si>
    <t>Contract liabilities</t>
  </si>
  <si>
    <t>Liabilities directly associated with assets classified as held-for-sale</t>
  </si>
  <si>
    <t>Lease liabilitiies</t>
  </si>
  <si>
    <t>Right-of-use assets</t>
  </si>
  <si>
    <t>As of December 31,</t>
  </si>
  <si>
    <t>Promissory notes</t>
  </si>
  <si>
    <t>Retained earnings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</si>
</sst>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10" xfId="0" applyFont="1" applyFill="1" applyBorder="1" applyAlignment="1">
      <alignment horizontal="left" indent="1"/>
    </xf>
    <xf numFmtId="180" fontId="3" fillId="0" borderId="0" xfId="52" applyNumberFormat="1" applyFont="1" applyFill="1" applyAlignment="1">
      <alignment horizont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 inden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 indent="1"/>
    </xf>
    <xf numFmtId="0" fontId="46" fillId="0" borderId="13" xfId="0" applyFont="1" applyBorder="1" applyAlignment="1">
      <alignment vertical="center" wrapText="1"/>
    </xf>
    <xf numFmtId="180" fontId="5" fillId="0" borderId="0" xfId="0" applyNumberFormat="1" applyFont="1" applyAlignment="1">
      <alignment vertical="center" wrapText="1"/>
    </xf>
    <xf numFmtId="0" fontId="46" fillId="0" borderId="14" xfId="0" applyFont="1" applyBorder="1" applyAlignment="1">
      <alignment horizontal="left" vertical="center" wrapText="1" indent="1"/>
    </xf>
    <xf numFmtId="180" fontId="46" fillId="0" borderId="0" xfId="52" applyNumberFormat="1" applyFont="1" applyAlignment="1">
      <alignment horizontal="right" vertical="center" wrapText="1"/>
    </xf>
    <xf numFmtId="180" fontId="46" fillId="0" borderId="12" xfId="52" applyNumberFormat="1" applyFont="1" applyBorder="1" applyAlignment="1">
      <alignment horizontal="right" vertical="center" wrapText="1"/>
    </xf>
    <xf numFmtId="180" fontId="48" fillId="0" borderId="0" xfId="52" applyNumberFormat="1" applyFont="1" applyAlignment="1">
      <alignment horizontal="right" vertical="center" wrapText="1"/>
    </xf>
    <xf numFmtId="180" fontId="46" fillId="0" borderId="10" xfId="52" applyNumberFormat="1" applyFont="1" applyBorder="1" applyAlignment="1">
      <alignment horizontal="right" vertical="center" wrapText="1"/>
    </xf>
    <xf numFmtId="180" fontId="46" fillId="0" borderId="11" xfId="52" applyNumberFormat="1" applyFont="1" applyBorder="1" applyAlignment="1">
      <alignment horizontal="right" vertical="center" wrapText="1"/>
    </xf>
    <xf numFmtId="180" fontId="46" fillId="0" borderId="0" xfId="52" applyNumberFormat="1" applyFont="1" applyBorder="1" applyAlignment="1">
      <alignment horizontal="right" vertical="center" wrapText="1"/>
    </xf>
    <xf numFmtId="180" fontId="46" fillId="0" borderId="14" xfId="52" applyNumberFormat="1" applyFont="1" applyBorder="1" applyAlignment="1">
      <alignment horizontal="right" vertical="center" wrapText="1"/>
    </xf>
    <xf numFmtId="180" fontId="46" fillId="0" borderId="13" xfId="52" applyNumberFormat="1" applyFont="1" applyBorder="1" applyAlignment="1">
      <alignment horizontal="right" vertical="center" wrapText="1"/>
    </xf>
    <xf numFmtId="180" fontId="46" fillId="0" borderId="0" xfId="52" applyNumberFormat="1" applyFont="1" applyFill="1" applyAlignment="1">
      <alignment horizontal="right" vertical="center" wrapText="1"/>
    </xf>
    <xf numFmtId="180" fontId="48" fillId="0" borderId="0" xfId="5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180" fontId="46" fillId="0" borderId="12" xfId="52" applyNumberFormat="1" applyFont="1" applyFill="1" applyBorder="1" applyAlignment="1">
      <alignment horizontal="right" vertical="center" wrapText="1"/>
    </xf>
    <xf numFmtId="180" fontId="46" fillId="0" borderId="10" xfId="52" applyNumberFormat="1" applyFont="1" applyFill="1" applyBorder="1" applyAlignment="1">
      <alignment horizontal="right" vertical="center" wrapText="1"/>
    </xf>
    <xf numFmtId="180" fontId="46" fillId="0" borderId="11" xfId="52" applyNumberFormat="1" applyFont="1" applyFill="1" applyBorder="1" applyAlignment="1">
      <alignment horizontal="right" vertical="center" wrapText="1"/>
    </xf>
    <xf numFmtId="180" fontId="46" fillId="0" borderId="0" xfId="52" applyNumberFormat="1" applyFont="1" applyFill="1" applyBorder="1" applyAlignment="1">
      <alignment horizontal="right" vertical="center" wrapText="1"/>
    </xf>
    <xf numFmtId="180" fontId="46" fillId="0" borderId="14" xfId="52" applyNumberFormat="1" applyFont="1" applyFill="1" applyBorder="1" applyAlignment="1">
      <alignment horizontal="right" vertical="center" wrapText="1"/>
    </xf>
    <xf numFmtId="180" fontId="46" fillId="0" borderId="13" xfId="5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180" fontId="46" fillId="0" borderId="12" xfId="0" applyNumberFormat="1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180" fontId="47" fillId="0" borderId="13" xfId="52" applyNumberFormat="1" applyFont="1" applyBorder="1" applyAlignment="1">
      <alignment horizontal="right" vertical="center" wrapText="1"/>
    </xf>
    <xf numFmtId="180" fontId="47" fillId="0" borderId="13" xfId="5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/>
    </xf>
    <xf numFmtId="180" fontId="0" fillId="0" borderId="0" xfId="0" applyNumberFormat="1" applyFill="1" applyAlignment="1">
      <alignment/>
    </xf>
  </cellXfs>
  <cellStyles count="52">
    <cellStyle name="Normal" xfId="0"/>
    <cellStyle name="_SMIC Financial Statement_IR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Style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一般_Sheet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1600200</xdr:colOff>
      <xdr:row>5</xdr:row>
      <xdr:rowOff>0</xdr:rowOff>
    </xdr:to>
    <xdr:pic>
      <xdr:nvPicPr>
        <xdr:cNvPr id="1" name="Picture 1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55">
      <pane xSplit="1" topLeftCell="I1" activePane="topRight" state="frozen"/>
      <selection pane="topLeft" activeCell="A1" sqref="A1"/>
      <selection pane="topRight" activeCell="L82" sqref="L82"/>
    </sheetView>
  </sheetViews>
  <sheetFormatPr defaultColWidth="9.140625" defaultRowHeight="12.75"/>
  <cols>
    <col min="1" max="1" width="38.421875" style="1" customWidth="1"/>
    <col min="2" max="5" width="11.140625" style="1" customWidth="1"/>
    <col min="6" max="6" width="10.28125" style="0" customWidth="1"/>
    <col min="7" max="9" width="12.28125" style="0" customWidth="1"/>
    <col min="10" max="12" width="10.28125" style="32" bestFit="1" customWidth="1"/>
  </cols>
  <sheetData>
    <row r="1" spans="1:5" ht="12.75">
      <c r="A1" s="3"/>
      <c r="B1" s="3"/>
      <c r="C1" s="3"/>
      <c r="D1" s="3"/>
      <c r="E1" s="3"/>
    </row>
    <row r="7" spans="1:5" ht="15.75">
      <c r="A7" s="2" t="s">
        <v>0</v>
      </c>
      <c r="B7" s="2"/>
      <c r="C7" s="2"/>
      <c r="D7" s="2"/>
      <c r="E7" s="2"/>
    </row>
    <row r="8" spans="1:5" ht="15.75">
      <c r="A8" s="2" t="s">
        <v>4</v>
      </c>
      <c r="B8" s="2"/>
      <c r="C8" s="2"/>
      <c r="D8" s="2"/>
      <c r="E8" s="2"/>
    </row>
    <row r="10" spans="2:12" ht="12.75">
      <c r="B10" s="47" t="s">
        <v>65</v>
      </c>
      <c r="C10" s="47"/>
      <c r="D10" s="47"/>
      <c r="E10" s="47"/>
      <c r="F10" s="47"/>
      <c r="G10" s="47"/>
      <c r="H10" s="47"/>
      <c r="I10" s="47"/>
      <c r="J10" s="47"/>
      <c r="K10" s="47"/>
      <c r="L10"/>
    </row>
    <row r="11" spans="1:12" ht="12.75" customHeight="1">
      <c r="A11" s="8"/>
      <c r="B11" s="9">
        <v>2012</v>
      </c>
      <c r="C11" s="9">
        <v>2013</v>
      </c>
      <c r="D11" s="9">
        <v>2014</v>
      </c>
      <c r="E11" s="9">
        <v>2015</v>
      </c>
      <c r="F11" s="9">
        <v>2016</v>
      </c>
      <c r="G11" s="9">
        <v>2017</v>
      </c>
      <c r="H11" s="9">
        <v>2018</v>
      </c>
      <c r="I11" s="9">
        <v>2019</v>
      </c>
      <c r="J11" s="33">
        <v>2020</v>
      </c>
      <c r="K11" s="33">
        <v>2021</v>
      </c>
      <c r="L11" s="33">
        <v>2022</v>
      </c>
    </row>
    <row r="12" spans="1:12" ht="12.75" customHeight="1">
      <c r="A12" s="10" t="s">
        <v>30</v>
      </c>
      <c r="B12" s="7" t="s">
        <v>5</v>
      </c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</row>
    <row r="13" spans="1:12" ht="14.25" customHeight="1">
      <c r="A13" s="11" t="s">
        <v>8</v>
      </c>
      <c r="B13" s="11"/>
      <c r="C13" s="11"/>
      <c r="D13" s="11"/>
      <c r="E13" s="11"/>
      <c r="F13" s="11"/>
      <c r="G13" s="11"/>
      <c r="H13" s="11"/>
      <c r="I13" s="11"/>
      <c r="J13" s="34"/>
      <c r="K13" s="34"/>
      <c r="L13" s="34"/>
    </row>
    <row r="14" spans="1:12" ht="14.25" customHeight="1">
      <c r="A14" s="12" t="s">
        <v>31</v>
      </c>
      <c r="B14" s="22">
        <v>2385435</v>
      </c>
      <c r="C14" s="22">
        <v>2528834</v>
      </c>
      <c r="D14" s="22">
        <v>2995086</v>
      </c>
      <c r="E14" s="22">
        <v>3903818</v>
      </c>
      <c r="F14" s="22">
        <v>5687357</v>
      </c>
      <c r="G14" s="22">
        <v>6523403</v>
      </c>
      <c r="H14" s="22">
        <v>6777970</v>
      </c>
      <c r="I14" s="22">
        <v>7757247</v>
      </c>
      <c r="J14" s="30">
        <v>12138021</v>
      </c>
      <c r="K14" s="30">
        <v>14260783</v>
      </c>
      <c r="L14" s="30">
        <v>18855532</v>
      </c>
    </row>
    <row r="15" spans="1:12" ht="14.25" customHeight="1">
      <c r="A15" s="12" t="s">
        <v>64</v>
      </c>
      <c r="B15" s="22">
        <v>73962</v>
      </c>
      <c r="C15" s="22">
        <v>136725</v>
      </c>
      <c r="D15" s="22">
        <v>135331</v>
      </c>
      <c r="E15" s="22">
        <v>91030</v>
      </c>
      <c r="F15" s="22">
        <v>99267</v>
      </c>
      <c r="G15" s="22">
        <v>97477</v>
      </c>
      <c r="H15" s="22">
        <v>105436</v>
      </c>
      <c r="I15" s="22">
        <v>376867</v>
      </c>
      <c r="J15" s="30">
        <v>491238</v>
      </c>
      <c r="K15" s="30">
        <v>553729</v>
      </c>
      <c r="L15" s="30">
        <v>529795</v>
      </c>
    </row>
    <row r="16" spans="1:12" ht="14.25" customHeight="1">
      <c r="A16" s="12" t="s">
        <v>9</v>
      </c>
      <c r="B16" s="22">
        <v>235378</v>
      </c>
      <c r="C16" s="22">
        <v>215265</v>
      </c>
      <c r="D16" s="22">
        <v>207822</v>
      </c>
      <c r="E16" s="22">
        <v>224279</v>
      </c>
      <c r="F16" s="22">
        <v>248581</v>
      </c>
      <c r="G16" s="22">
        <v>219944</v>
      </c>
      <c r="H16" s="22">
        <v>122854</v>
      </c>
      <c r="I16" s="22">
        <v>96943</v>
      </c>
      <c r="J16" s="30">
        <v>81953</v>
      </c>
      <c r="K16" s="30">
        <v>67616</v>
      </c>
      <c r="L16" s="30">
        <v>45331</v>
      </c>
    </row>
    <row r="17" spans="1:12" ht="14.25" customHeight="1">
      <c r="A17" s="12" t="s">
        <v>10</v>
      </c>
      <c r="B17" s="22">
        <v>21636</v>
      </c>
      <c r="C17" s="22">
        <v>29200</v>
      </c>
      <c r="D17" s="22">
        <v>57631</v>
      </c>
      <c r="E17" s="22">
        <v>181331</v>
      </c>
      <c r="F17" s="22">
        <v>240136</v>
      </c>
      <c r="G17" s="22">
        <v>758241</v>
      </c>
      <c r="H17" s="22">
        <v>1135442</v>
      </c>
      <c r="I17" s="22">
        <v>1139317</v>
      </c>
      <c r="J17" s="30">
        <v>1440976</v>
      </c>
      <c r="K17" s="30">
        <v>1859151</v>
      </c>
      <c r="L17" s="30">
        <v>1912042</v>
      </c>
    </row>
    <row r="18" spans="1:12" ht="14.25" customHeight="1">
      <c r="A18" s="12" t="s">
        <v>43</v>
      </c>
      <c r="B18" s="22">
        <v>0</v>
      </c>
      <c r="C18" s="22">
        <v>0</v>
      </c>
      <c r="D18" s="22">
        <v>0</v>
      </c>
      <c r="E18" s="22">
        <v>17646</v>
      </c>
      <c r="F18" s="22">
        <v>14359</v>
      </c>
      <c r="G18" s="22">
        <v>31681</v>
      </c>
      <c r="H18" s="22">
        <v>15687</v>
      </c>
      <c r="I18" s="22">
        <v>27117</v>
      </c>
      <c r="J18" s="30">
        <v>31521</v>
      </c>
      <c r="K18" s="30">
        <v>17639</v>
      </c>
      <c r="L18" s="30">
        <v>9051</v>
      </c>
    </row>
    <row r="19" spans="1:12" ht="14.25" customHeight="1">
      <c r="A19" s="12" t="s">
        <v>11</v>
      </c>
      <c r="B19" s="22">
        <v>43380</v>
      </c>
      <c r="C19" s="22">
        <v>43890</v>
      </c>
      <c r="D19" s="22">
        <v>44383</v>
      </c>
      <c r="E19" s="22">
        <v>44942</v>
      </c>
      <c r="F19" s="22">
        <v>45981</v>
      </c>
      <c r="G19" s="22">
        <v>44875</v>
      </c>
      <c r="H19" s="22">
        <v>45426</v>
      </c>
      <c r="I19" s="22">
        <v>62975</v>
      </c>
      <c r="J19" s="30">
        <v>24900</v>
      </c>
      <c r="K19" s="30">
        <v>14624</v>
      </c>
      <c r="L19" s="30">
        <v>14244</v>
      </c>
    </row>
    <row r="20" spans="1:12" ht="14.25" customHeight="1">
      <c r="A20" s="12" t="s">
        <v>55</v>
      </c>
      <c r="B20" s="22"/>
      <c r="C20" s="22"/>
      <c r="D20" s="22"/>
      <c r="E20" s="22"/>
      <c r="F20" s="22">
        <v>0</v>
      </c>
      <c r="G20" s="22">
        <v>0</v>
      </c>
      <c r="H20" s="22">
        <v>55472</v>
      </c>
      <c r="I20" s="22">
        <v>90067</v>
      </c>
      <c r="J20" s="30">
        <v>156367</v>
      </c>
      <c r="K20" s="30">
        <v>223024</v>
      </c>
      <c r="L20" s="30">
        <v>208307</v>
      </c>
    </row>
    <row r="21" spans="1:12" ht="14.25" customHeight="1">
      <c r="A21" s="12" t="s">
        <v>57</v>
      </c>
      <c r="B21" s="22"/>
      <c r="C21" s="22"/>
      <c r="D21" s="22"/>
      <c r="E21" s="22"/>
      <c r="F21" s="22">
        <v>0</v>
      </c>
      <c r="G21" s="22">
        <v>0</v>
      </c>
      <c r="H21" s="22">
        <v>0</v>
      </c>
      <c r="I21" s="22">
        <v>0</v>
      </c>
      <c r="J21" s="30">
        <v>1638721</v>
      </c>
      <c r="K21" s="30">
        <v>3725962</v>
      </c>
      <c r="L21" s="30">
        <v>5553445</v>
      </c>
    </row>
    <row r="22" spans="1:12" ht="14.25" customHeight="1">
      <c r="A22" s="12" t="s">
        <v>44</v>
      </c>
      <c r="B22" s="22">
        <v>0</v>
      </c>
      <c r="C22" s="22">
        <v>0</v>
      </c>
      <c r="D22" s="22">
        <v>0</v>
      </c>
      <c r="E22" s="22">
        <v>30173</v>
      </c>
      <c r="F22" s="22">
        <v>32894</v>
      </c>
      <c r="G22" s="22">
        <v>0</v>
      </c>
      <c r="H22" s="22">
        <v>5266</v>
      </c>
      <c r="I22" s="22">
        <v>1872</v>
      </c>
      <c r="J22" s="30">
        <v>29046</v>
      </c>
      <c r="K22" s="30">
        <v>51073</v>
      </c>
      <c r="L22" s="30">
        <v>32958</v>
      </c>
    </row>
    <row r="23" spans="1:12" ht="14.25" customHeight="1">
      <c r="A23" s="12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17598</v>
      </c>
      <c r="H23" s="22">
        <v>0</v>
      </c>
      <c r="I23" s="22">
        <v>0</v>
      </c>
      <c r="J23" s="30">
        <v>0</v>
      </c>
      <c r="K23" s="30">
        <v>0</v>
      </c>
      <c r="L23" s="30">
        <v>0</v>
      </c>
    </row>
    <row r="24" spans="1:12" ht="14.25" customHeight="1">
      <c r="A24" s="12" t="s">
        <v>46</v>
      </c>
      <c r="B24" s="22">
        <v>0</v>
      </c>
      <c r="C24" s="22">
        <v>0</v>
      </c>
      <c r="D24" s="22">
        <v>0</v>
      </c>
      <c r="E24" s="22">
        <v>0</v>
      </c>
      <c r="F24" s="22">
        <v>20080</v>
      </c>
      <c r="G24" s="22">
        <v>13438</v>
      </c>
      <c r="H24" s="22">
        <v>0</v>
      </c>
      <c r="I24" s="22">
        <v>0</v>
      </c>
      <c r="J24" s="30">
        <v>114811</v>
      </c>
      <c r="K24" s="30">
        <v>117787</v>
      </c>
      <c r="L24" s="30">
        <v>0</v>
      </c>
    </row>
    <row r="25" spans="1:12" ht="14.25" customHeight="1">
      <c r="A25" s="12" t="s">
        <v>12</v>
      </c>
      <c r="B25" s="22">
        <v>43382</v>
      </c>
      <c r="C25" s="22">
        <v>6237</v>
      </c>
      <c r="D25" s="22">
        <v>30867</v>
      </c>
      <c r="E25" s="22">
        <v>32078</v>
      </c>
      <c r="F25" s="22">
        <v>42870</v>
      </c>
      <c r="G25" s="22">
        <v>42810</v>
      </c>
      <c r="H25" s="22">
        <v>11176</v>
      </c>
      <c r="I25" s="22">
        <v>11574</v>
      </c>
      <c r="J25" s="30">
        <v>1666</v>
      </c>
      <c r="K25" s="30">
        <v>1688</v>
      </c>
      <c r="L25" s="30">
        <v>52877</v>
      </c>
    </row>
    <row r="26" spans="1:12" ht="14.25" customHeight="1">
      <c r="A26" s="17" t="s">
        <v>13</v>
      </c>
      <c r="B26" s="42">
        <f>SUM(B14:B25)</f>
        <v>2803173</v>
      </c>
      <c r="C26" s="42">
        <f>SUM(C14:C25)</f>
        <v>2960151</v>
      </c>
      <c r="D26" s="42">
        <f>SUM(D14:D25)</f>
        <v>3471120</v>
      </c>
      <c r="E26" s="42">
        <f>SUM(E14:E25)</f>
        <v>4525297</v>
      </c>
      <c r="F26" s="23">
        <v>6431525</v>
      </c>
      <c r="G26" s="23">
        <f>SUM(G14:G25)</f>
        <v>7749467</v>
      </c>
      <c r="H26" s="23">
        <v>8274729</v>
      </c>
      <c r="I26" s="23">
        <v>9563979</v>
      </c>
      <c r="J26" s="35">
        <f>SUM(J14:J25)</f>
        <v>16149220</v>
      </c>
      <c r="K26" s="35">
        <f>SUM(K14:K25)</f>
        <v>20893076</v>
      </c>
      <c r="L26" s="35">
        <f>SUM(L14:L25)</f>
        <v>27213582</v>
      </c>
    </row>
    <row r="27" spans="1:12" ht="14.25" customHeight="1">
      <c r="A27" s="11" t="s">
        <v>14</v>
      </c>
      <c r="B27" s="11"/>
      <c r="C27" s="11"/>
      <c r="D27" s="11"/>
      <c r="E27" s="11"/>
      <c r="F27" s="24"/>
      <c r="G27" s="24"/>
      <c r="H27" s="24" t="s">
        <v>54</v>
      </c>
      <c r="I27" s="24"/>
      <c r="J27" s="31"/>
      <c r="K27" s="31"/>
      <c r="L27" s="31"/>
    </row>
    <row r="28" spans="1:12" ht="14.25" customHeight="1">
      <c r="A28" s="12" t="s">
        <v>6</v>
      </c>
      <c r="B28" s="22">
        <v>295728</v>
      </c>
      <c r="C28" s="22">
        <v>286251</v>
      </c>
      <c r="D28" s="22">
        <v>316041</v>
      </c>
      <c r="E28" s="22">
        <v>387326</v>
      </c>
      <c r="F28" s="22">
        <v>464216</v>
      </c>
      <c r="G28" s="22">
        <v>622679</v>
      </c>
      <c r="H28" s="22">
        <v>593009</v>
      </c>
      <c r="I28" s="22">
        <v>628885</v>
      </c>
      <c r="J28" s="30">
        <v>798776</v>
      </c>
      <c r="K28" s="30">
        <v>1193811</v>
      </c>
      <c r="L28" s="30">
        <v>1911487</v>
      </c>
    </row>
    <row r="29" spans="1:12" ht="14.25" customHeight="1">
      <c r="A29" s="12" t="s">
        <v>51</v>
      </c>
      <c r="B29" s="22">
        <v>46986</v>
      </c>
      <c r="C29" s="22">
        <v>43945</v>
      </c>
      <c r="D29" s="22">
        <v>40628</v>
      </c>
      <c r="E29" s="22">
        <v>40184</v>
      </c>
      <c r="F29" s="22">
        <v>27649</v>
      </c>
      <c r="G29" s="22">
        <v>34371</v>
      </c>
      <c r="H29" s="22">
        <v>28161</v>
      </c>
      <c r="I29" s="22">
        <v>34256</v>
      </c>
      <c r="J29" s="30">
        <v>48176</v>
      </c>
      <c r="K29" s="30">
        <v>43368</v>
      </c>
      <c r="L29" s="30">
        <v>103368</v>
      </c>
    </row>
    <row r="30" spans="1:12" ht="14.25" customHeight="1">
      <c r="A30" s="12" t="s">
        <v>26</v>
      </c>
      <c r="B30" s="22">
        <v>328211</v>
      </c>
      <c r="C30" s="22">
        <v>379361</v>
      </c>
      <c r="D30" s="22">
        <v>456388</v>
      </c>
      <c r="E30" s="22">
        <v>499846</v>
      </c>
      <c r="F30" s="22">
        <v>645822</v>
      </c>
      <c r="G30" s="22">
        <v>616308</v>
      </c>
      <c r="H30" s="22">
        <v>837828</v>
      </c>
      <c r="I30" s="22">
        <v>836143</v>
      </c>
      <c r="J30" s="30">
        <v>975927</v>
      </c>
      <c r="K30" s="30">
        <v>1215473</v>
      </c>
      <c r="L30" s="30">
        <v>1302642</v>
      </c>
    </row>
    <row r="31" spans="1:12" ht="14.25" customHeight="1">
      <c r="A31" s="12" t="s">
        <v>55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41685</v>
      </c>
      <c r="I31" s="22">
        <v>42985</v>
      </c>
      <c r="J31" s="30">
        <v>111477</v>
      </c>
      <c r="K31" s="30">
        <v>78184</v>
      </c>
      <c r="L31" s="30">
        <v>375776</v>
      </c>
    </row>
    <row r="32" spans="1:12" ht="14.25" customHeight="1">
      <c r="A32" s="12" t="s">
        <v>57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1996808</v>
      </c>
      <c r="I32" s="22">
        <v>2276370</v>
      </c>
      <c r="J32" s="30">
        <v>2806517</v>
      </c>
      <c r="K32" s="30">
        <v>3838129</v>
      </c>
      <c r="L32" s="30">
        <v>5122706</v>
      </c>
    </row>
    <row r="33" spans="1:12" ht="14.25" customHeight="1">
      <c r="A33" s="12" t="s">
        <v>56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2583</v>
      </c>
      <c r="I33" s="22">
        <v>0</v>
      </c>
      <c r="J33" s="30">
        <v>4891</v>
      </c>
      <c r="K33" s="30">
        <v>31371</v>
      </c>
      <c r="L33" s="30">
        <v>146669</v>
      </c>
    </row>
    <row r="34" spans="1:12" ht="14.25" customHeight="1">
      <c r="A34" s="12" t="s">
        <v>27</v>
      </c>
      <c r="B34" s="22">
        <v>18730</v>
      </c>
      <c r="C34" s="22">
        <v>240311</v>
      </c>
      <c r="D34" s="22">
        <v>644071</v>
      </c>
      <c r="E34" s="22">
        <v>282880</v>
      </c>
      <c r="F34" s="22">
        <v>31543</v>
      </c>
      <c r="G34" s="22">
        <v>683812</v>
      </c>
      <c r="H34" s="22">
        <v>0</v>
      </c>
      <c r="I34" s="22">
        <v>0</v>
      </c>
      <c r="J34" s="30">
        <v>0</v>
      </c>
      <c r="K34" s="30">
        <v>0</v>
      </c>
      <c r="L34" s="30">
        <v>0</v>
      </c>
    </row>
    <row r="35" spans="1:12" ht="14.25" customHeight="1">
      <c r="A35" s="12" t="s">
        <v>25</v>
      </c>
      <c r="B35" s="22">
        <v>217603</v>
      </c>
      <c r="C35" s="22">
        <v>147625</v>
      </c>
      <c r="D35" s="22">
        <v>238051</v>
      </c>
      <c r="E35" s="22">
        <v>302416</v>
      </c>
      <c r="F35" s="22">
        <v>337699</v>
      </c>
      <c r="G35" s="22">
        <v>336043</v>
      </c>
      <c r="H35" s="22">
        <v>592290</v>
      </c>
      <c r="I35" s="22">
        <v>804547</v>
      </c>
      <c r="J35" s="30">
        <v>575258</v>
      </c>
      <c r="K35" s="30">
        <v>214191</v>
      </c>
      <c r="L35" s="30">
        <v>676937</v>
      </c>
    </row>
    <row r="36" spans="1:12" ht="14.25" customHeight="1">
      <c r="A36" s="12" t="s">
        <v>15</v>
      </c>
      <c r="B36" s="22">
        <v>358490</v>
      </c>
      <c r="C36" s="22">
        <v>462483</v>
      </c>
      <c r="D36" s="22">
        <v>603036</v>
      </c>
      <c r="E36" s="22">
        <v>1005201</v>
      </c>
      <c r="F36" s="22">
        <v>2126011</v>
      </c>
      <c r="G36" s="22">
        <v>1838300</v>
      </c>
      <c r="H36" s="22">
        <v>1786420</v>
      </c>
      <c r="I36" s="22">
        <v>2238840</v>
      </c>
      <c r="J36" s="30">
        <v>9826537</v>
      </c>
      <c r="K36" s="30">
        <v>8581746</v>
      </c>
      <c r="L36" s="30">
        <v>6932587</v>
      </c>
    </row>
    <row r="37" spans="1:12" ht="14.25" customHeight="1">
      <c r="A37" s="6"/>
      <c r="B37" s="25">
        <v>1265748</v>
      </c>
      <c r="C37" s="25">
        <v>1559976</v>
      </c>
      <c r="D37" s="25">
        <v>2298215</v>
      </c>
      <c r="E37" s="25">
        <v>2517853</v>
      </c>
      <c r="F37" s="25">
        <v>3632940</v>
      </c>
      <c r="G37" s="25">
        <f>SUM(G28:G36)</f>
        <v>4131513</v>
      </c>
      <c r="H37" s="25">
        <v>5878784</v>
      </c>
      <c r="I37" s="25">
        <v>6862026</v>
      </c>
      <c r="J37" s="36">
        <f>SUM(J28:J36)</f>
        <v>15147559</v>
      </c>
      <c r="K37" s="36">
        <f>SUM(K28:K36)</f>
        <v>15196273</v>
      </c>
      <c r="L37" s="36">
        <f>SUM(L28:L36)</f>
        <v>16572172</v>
      </c>
    </row>
    <row r="38" spans="1:12" ht="12.75" customHeight="1">
      <c r="A38" s="12" t="s">
        <v>28</v>
      </c>
      <c r="B38" s="22">
        <v>4239</v>
      </c>
      <c r="C38" s="22">
        <v>3265</v>
      </c>
      <c r="D38" s="22">
        <v>44</v>
      </c>
      <c r="E38" s="22">
        <v>72197</v>
      </c>
      <c r="F38" s="22">
        <v>50813</v>
      </c>
      <c r="G38" s="22">
        <v>37471</v>
      </c>
      <c r="H38" s="22">
        <v>270807</v>
      </c>
      <c r="I38" s="22">
        <v>11815</v>
      </c>
      <c r="J38" s="30">
        <v>23796</v>
      </c>
      <c r="K38" s="30">
        <v>21592</v>
      </c>
      <c r="L38" s="30">
        <v>22030</v>
      </c>
    </row>
    <row r="39" spans="1:12" ht="12.75" customHeight="1">
      <c r="A39" s="14" t="s">
        <v>1</v>
      </c>
      <c r="B39" s="25">
        <v>1269987</v>
      </c>
      <c r="C39" s="25">
        <v>1563241</v>
      </c>
      <c r="D39" s="25">
        <v>2298259</v>
      </c>
      <c r="E39" s="25">
        <v>2590050</v>
      </c>
      <c r="F39" s="25">
        <v>3683753</v>
      </c>
      <c r="G39" s="25">
        <f>SUM(G37:G38)</f>
        <v>4168984</v>
      </c>
      <c r="H39" s="25">
        <v>6149591</v>
      </c>
      <c r="I39" s="25">
        <v>6873841</v>
      </c>
      <c r="J39" s="36">
        <f>J37+J38</f>
        <v>15171355</v>
      </c>
      <c r="K39" s="36">
        <f>K37+K38</f>
        <v>15217865</v>
      </c>
      <c r="L39" s="36">
        <f>L37+L38</f>
        <v>16594202</v>
      </c>
    </row>
    <row r="40" spans="1:12" ht="12.75" customHeight="1" thickBot="1">
      <c r="A40" s="15" t="s">
        <v>7</v>
      </c>
      <c r="B40" s="26">
        <v>4073160</v>
      </c>
      <c r="C40" s="26">
        <v>4523392</v>
      </c>
      <c r="D40" s="26">
        <v>5769379</v>
      </c>
      <c r="E40" s="26">
        <v>7115347</v>
      </c>
      <c r="F40" s="26">
        <v>10115278</v>
      </c>
      <c r="G40" s="26">
        <f>G26+G39</f>
        <v>11918451</v>
      </c>
      <c r="H40" s="26">
        <v>14424320</v>
      </c>
      <c r="I40" s="26">
        <v>16437820</v>
      </c>
      <c r="J40" s="37">
        <f>J39+J26</f>
        <v>31320575</v>
      </c>
      <c r="K40" s="37">
        <f>K39+K26</f>
        <v>36110941</v>
      </c>
      <c r="L40" s="37">
        <f>L39+L26</f>
        <v>43807784</v>
      </c>
    </row>
    <row r="41" spans="1:12" ht="12.75" customHeight="1" thickTop="1">
      <c r="A41" s="10" t="s">
        <v>32</v>
      </c>
      <c r="B41" s="10"/>
      <c r="C41" s="10"/>
      <c r="D41" s="10"/>
      <c r="E41" s="10"/>
      <c r="F41" s="22"/>
      <c r="G41" s="22"/>
      <c r="H41" s="22"/>
      <c r="I41" s="22"/>
      <c r="J41" s="30"/>
      <c r="K41" s="30"/>
      <c r="L41" s="30"/>
    </row>
    <row r="42" spans="1:12" ht="12.75" customHeight="1">
      <c r="A42" s="11" t="s">
        <v>16</v>
      </c>
      <c r="B42" s="11"/>
      <c r="C42" s="11"/>
      <c r="D42" s="11"/>
      <c r="E42" s="11"/>
      <c r="F42" s="24"/>
      <c r="G42" s="24"/>
      <c r="H42" s="24"/>
      <c r="I42" s="24"/>
      <c r="J42" s="31"/>
      <c r="K42" s="31"/>
      <c r="L42" s="31"/>
    </row>
    <row r="43" spans="1:12" ht="12.75">
      <c r="A43" s="12" t="s">
        <v>40</v>
      </c>
      <c r="B43" s="22">
        <v>12800</v>
      </c>
      <c r="C43" s="22">
        <v>12845</v>
      </c>
      <c r="D43" s="22">
        <v>14342</v>
      </c>
      <c r="E43" s="22">
        <v>16830</v>
      </c>
      <c r="F43" s="22">
        <v>17012</v>
      </c>
      <c r="G43" s="22">
        <v>19664</v>
      </c>
      <c r="H43" s="22">
        <v>20159</v>
      </c>
      <c r="I43" s="22">
        <v>20227</v>
      </c>
      <c r="J43" s="30">
        <v>30814</v>
      </c>
      <c r="K43" s="30">
        <v>31615</v>
      </c>
      <c r="L43" s="30">
        <v>31651</v>
      </c>
    </row>
    <row r="44" spans="1:12" ht="12.75" customHeight="1">
      <c r="A44" s="12" t="s">
        <v>17</v>
      </c>
      <c r="B44" s="22">
        <v>4083588</v>
      </c>
      <c r="C44" s="22">
        <v>4089846</v>
      </c>
      <c r="D44" s="22">
        <v>4376630</v>
      </c>
      <c r="E44" s="22">
        <v>4903861</v>
      </c>
      <c r="F44" s="22">
        <v>4950948</v>
      </c>
      <c r="G44" s="22">
        <v>4827619</v>
      </c>
      <c r="H44" s="22">
        <v>4993163</v>
      </c>
      <c r="I44" s="22">
        <v>5011915</v>
      </c>
      <c r="J44" s="30">
        <v>13512397</v>
      </c>
      <c r="K44" s="30">
        <v>13836614</v>
      </c>
      <c r="L44" s="30">
        <v>13963465</v>
      </c>
    </row>
    <row r="45" spans="1:12" ht="12.75" customHeight="1">
      <c r="A45" s="12" t="s">
        <v>18</v>
      </c>
      <c r="B45" s="22">
        <v>46148</v>
      </c>
      <c r="C45" s="22">
        <v>74940</v>
      </c>
      <c r="D45" s="22">
        <v>98333</v>
      </c>
      <c r="E45" s="22">
        <v>96644</v>
      </c>
      <c r="F45" s="22">
        <v>93563</v>
      </c>
      <c r="G45" s="22">
        <v>134669</v>
      </c>
      <c r="H45" s="22">
        <v>109346</v>
      </c>
      <c r="I45" s="22">
        <v>86749</v>
      </c>
      <c r="J45" s="30">
        <v>73939</v>
      </c>
      <c r="K45" s="30">
        <v>321576</v>
      </c>
      <c r="L45" s="30">
        <v>377059</v>
      </c>
    </row>
    <row r="46" spans="1:12" ht="12.75" customHeight="1">
      <c r="A46" s="12" t="s">
        <v>67</v>
      </c>
      <c r="B46" s="22">
        <v>-1867036</v>
      </c>
      <c r="C46" s="22">
        <v>-1693859</v>
      </c>
      <c r="D46" s="22">
        <v>-1540890</v>
      </c>
      <c r="E46" s="22">
        <v>-1287479</v>
      </c>
      <c r="F46" s="22">
        <v>-910849</v>
      </c>
      <c r="G46" s="22">
        <v>187008</v>
      </c>
      <c r="H46" s="22">
        <v>331298</v>
      </c>
      <c r="I46" s="22">
        <v>550506</v>
      </c>
      <c r="J46" s="30">
        <v>1258056</v>
      </c>
      <c r="K46" s="30">
        <v>2959859</v>
      </c>
      <c r="L46" s="30">
        <v>4777801</v>
      </c>
    </row>
    <row r="47" spans="1:12" ht="16.5" customHeight="1" thickBot="1">
      <c r="A47" s="13" t="s">
        <v>19</v>
      </c>
      <c r="B47" s="26">
        <v>2275500</v>
      </c>
      <c r="C47" s="26">
        <v>2483772</v>
      </c>
      <c r="D47" s="26">
        <v>2948415</v>
      </c>
      <c r="E47" s="26">
        <v>3729856</v>
      </c>
      <c r="F47" s="26">
        <v>4150674</v>
      </c>
      <c r="G47" s="26">
        <f>SUM(G43:G46)</f>
        <v>5168960</v>
      </c>
      <c r="H47" s="26">
        <v>5453966</v>
      </c>
      <c r="I47" s="26">
        <v>5669397</v>
      </c>
      <c r="J47" s="37">
        <f>SUM(J43:J46)</f>
        <v>14875206</v>
      </c>
      <c r="K47" s="37">
        <f>SUM(K43:K46)</f>
        <v>17149664</v>
      </c>
      <c r="L47" s="37">
        <f>SUM(L43:L46)</f>
        <v>19149976</v>
      </c>
    </row>
    <row r="48" spans="1:12" ht="16.5" customHeight="1" thickTop="1">
      <c r="A48" s="12" t="s">
        <v>53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64073</v>
      </c>
      <c r="H48" s="27">
        <v>563848</v>
      </c>
      <c r="I48" s="27">
        <v>563848</v>
      </c>
      <c r="J48" s="38">
        <v>299388</v>
      </c>
      <c r="K48" s="38">
        <v>0</v>
      </c>
      <c r="L48" s="38">
        <v>0</v>
      </c>
    </row>
    <row r="49" spans="1:12" ht="12.75" customHeight="1">
      <c r="A49" s="12" t="s">
        <v>45</v>
      </c>
      <c r="B49" s="22">
        <v>952</v>
      </c>
      <c r="C49" s="22">
        <v>109410</v>
      </c>
      <c r="D49" s="22">
        <v>359307</v>
      </c>
      <c r="E49" s="22">
        <v>460399</v>
      </c>
      <c r="F49" s="22">
        <v>1252553</v>
      </c>
      <c r="G49" s="22">
        <v>1488302</v>
      </c>
      <c r="H49" s="22">
        <v>2905766</v>
      </c>
      <c r="I49" s="22">
        <v>3964617</v>
      </c>
      <c r="J49" s="30">
        <v>6507144</v>
      </c>
      <c r="K49" s="30">
        <v>8288479</v>
      </c>
      <c r="L49" s="30">
        <v>9811445</v>
      </c>
    </row>
    <row r="50" spans="1:12" ht="12.75" customHeight="1" thickBot="1">
      <c r="A50" s="15" t="s">
        <v>20</v>
      </c>
      <c r="B50" s="26">
        <v>2276452</v>
      </c>
      <c r="C50" s="26">
        <v>2593182</v>
      </c>
      <c r="D50" s="26">
        <v>3307722</v>
      </c>
      <c r="E50" s="26">
        <v>4190255</v>
      </c>
      <c r="F50" s="26">
        <v>5403227</v>
      </c>
      <c r="G50" s="26">
        <f>SUM(G47:G49)</f>
        <v>6721335</v>
      </c>
      <c r="H50" s="26">
        <v>8923580</v>
      </c>
      <c r="I50" s="26">
        <v>10197862</v>
      </c>
      <c r="J50" s="37">
        <f>SUM(J47:J49)</f>
        <v>21681738</v>
      </c>
      <c r="K50" s="37">
        <f>SUM(K47:K49)</f>
        <v>25438143</v>
      </c>
      <c r="L50" s="37">
        <f>SUM(L47:L49)</f>
        <v>28961421</v>
      </c>
    </row>
    <row r="51" spans="1:12" ht="12.75" customHeight="1" thickTop="1">
      <c r="A51" s="11" t="s">
        <v>33</v>
      </c>
      <c r="B51" s="11"/>
      <c r="C51" s="11"/>
      <c r="D51" s="11"/>
      <c r="E51" s="11"/>
      <c r="F51" s="24"/>
      <c r="G51" s="24"/>
      <c r="H51" s="24" t="s">
        <v>54</v>
      </c>
      <c r="I51" s="24"/>
      <c r="J51" s="31"/>
      <c r="K51" s="31"/>
      <c r="L51" s="31"/>
    </row>
    <row r="52" spans="1:12" ht="12.75" customHeight="1">
      <c r="A52" s="12" t="s">
        <v>21</v>
      </c>
      <c r="B52" s="22">
        <v>528612</v>
      </c>
      <c r="C52" s="22">
        <v>600975</v>
      </c>
      <c r="D52" s="22">
        <v>256200</v>
      </c>
      <c r="E52" s="22">
        <v>416036</v>
      </c>
      <c r="F52" s="22">
        <v>1233594</v>
      </c>
      <c r="G52" s="22">
        <v>1743939</v>
      </c>
      <c r="H52" s="22">
        <v>1760763</v>
      </c>
      <c r="I52" s="22">
        <v>2003836</v>
      </c>
      <c r="J52" s="30">
        <v>4030776</v>
      </c>
      <c r="K52" s="30">
        <v>4937671</v>
      </c>
      <c r="L52" s="30">
        <v>6718304</v>
      </c>
    </row>
    <row r="53" spans="1:12" ht="12.75" customHeight="1">
      <c r="A53" s="12" t="s">
        <v>63</v>
      </c>
      <c r="B53" s="22"/>
      <c r="C53" s="22"/>
      <c r="D53" s="22"/>
      <c r="E53" s="22"/>
      <c r="F53" s="22">
        <v>0</v>
      </c>
      <c r="G53" s="22">
        <v>0</v>
      </c>
      <c r="H53" s="22">
        <v>0</v>
      </c>
      <c r="I53" s="22">
        <v>167081</v>
      </c>
      <c r="J53" s="30">
        <v>150321</v>
      </c>
      <c r="K53" s="30">
        <v>109461</v>
      </c>
      <c r="L53" s="30">
        <v>57682</v>
      </c>
    </row>
    <row r="54" spans="1:12" ht="12.75" customHeight="1">
      <c r="A54" s="12" t="s">
        <v>39</v>
      </c>
      <c r="B54" s="22">
        <v>0</v>
      </c>
      <c r="C54" s="22">
        <v>180563</v>
      </c>
      <c r="D54" s="22">
        <v>379394</v>
      </c>
      <c r="E54" s="22">
        <v>0</v>
      </c>
      <c r="F54" s="22">
        <v>395210</v>
      </c>
      <c r="G54" s="22">
        <v>403329</v>
      </c>
      <c r="H54" s="22">
        <v>418592</v>
      </c>
      <c r="I54" s="22">
        <v>0</v>
      </c>
      <c r="J54" s="30">
        <v>11131</v>
      </c>
      <c r="K54" s="30">
        <v>0</v>
      </c>
      <c r="L54" s="30">
        <v>0</v>
      </c>
    </row>
    <row r="55" spans="1:12" ht="12.75" customHeight="1">
      <c r="A55" s="12" t="s">
        <v>41</v>
      </c>
      <c r="B55" s="22">
        <v>0</v>
      </c>
      <c r="C55" s="22">
        <v>0</v>
      </c>
      <c r="D55" s="22">
        <v>491579</v>
      </c>
      <c r="E55" s="22">
        <v>493207</v>
      </c>
      <c r="F55" s="22">
        <v>494909</v>
      </c>
      <c r="G55" s="22">
        <v>496689</v>
      </c>
      <c r="H55" s="22">
        <v>0</v>
      </c>
      <c r="I55" s="22">
        <v>0</v>
      </c>
      <c r="J55" s="30">
        <v>596966</v>
      </c>
      <c r="K55" s="30">
        <v>597663</v>
      </c>
      <c r="L55" s="30">
        <v>598379</v>
      </c>
    </row>
    <row r="56" spans="1:12" ht="12.75" customHeight="1">
      <c r="A56" s="12" t="s">
        <v>47</v>
      </c>
      <c r="B56" s="22">
        <v>0</v>
      </c>
      <c r="C56" s="22">
        <v>0</v>
      </c>
      <c r="D56" s="22">
        <v>0</v>
      </c>
      <c r="E56" s="22">
        <v>0</v>
      </c>
      <c r="F56" s="22">
        <v>214502</v>
      </c>
      <c r="G56" s="22">
        <v>228483</v>
      </c>
      <c r="H56" s="22">
        <v>0</v>
      </c>
      <c r="I56" s="22">
        <v>214193</v>
      </c>
      <c r="J56" s="30">
        <v>229217</v>
      </c>
      <c r="K56" s="30">
        <v>0</v>
      </c>
      <c r="L56" s="30">
        <v>0</v>
      </c>
    </row>
    <row r="57" spans="1:12" ht="12.75" customHeight="1">
      <c r="A57" s="12" t="s">
        <v>22</v>
      </c>
      <c r="B57" s="22">
        <v>440</v>
      </c>
      <c r="C57" s="22">
        <v>167</v>
      </c>
      <c r="D57" s="22">
        <v>69</v>
      </c>
      <c r="E57" s="22">
        <v>7293</v>
      </c>
      <c r="F57" s="22">
        <v>15382</v>
      </c>
      <c r="G57" s="22">
        <v>16412</v>
      </c>
      <c r="H57" s="22">
        <v>1639</v>
      </c>
      <c r="I57" s="22">
        <v>34360</v>
      </c>
      <c r="J57" s="30">
        <v>0</v>
      </c>
      <c r="K57" s="30">
        <v>32188</v>
      </c>
      <c r="L57" s="30">
        <v>34980</v>
      </c>
    </row>
    <row r="58" spans="1:12" ht="12.75" customHeight="1">
      <c r="A58" s="12" t="s">
        <v>42</v>
      </c>
      <c r="B58" s="22">
        <v>150347</v>
      </c>
      <c r="C58" s="22">
        <v>209968</v>
      </c>
      <c r="D58" s="22">
        <v>184174</v>
      </c>
      <c r="E58" s="22">
        <v>175604</v>
      </c>
      <c r="F58" s="22">
        <v>265887</v>
      </c>
      <c r="G58" s="22">
        <v>299749</v>
      </c>
      <c r="H58" s="22">
        <v>393902</v>
      </c>
      <c r="I58" s="22">
        <v>535266</v>
      </c>
      <c r="J58" s="30">
        <v>707016</v>
      </c>
      <c r="K58" s="30">
        <v>538992</v>
      </c>
      <c r="L58" s="30">
        <v>396803</v>
      </c>
    </row>
    <row r="59" spans="1:12" ht="12.75" customHeight="1">
      <c r="A59" s="12" t="s">
        <v>56</v>
      </c>
      <c r="B59" s="22"/>
      <c r="C59" s="22"/>
      <c r="D59" s="22"/>
      <c r="E59" s="22"/>
      <c r="F59" s="22">
        <v>0</v>
      </c>
      <c r="G59" s="22">
        <v>0</v>
      </c>
      <c r="H59" s="22">
        <v>15540</v>
      </c>
      <c r="I59" s="22">
        <v>58243</v>
      </c>
      <c r="J59" s="30">
        <v>20700</v>
      </c>
      <c r="K59" s="30">
        <v>3203</v>
      </c>
      <c r="L59" s="30">
        <v>15286</v>
      </c>
    </row>
    <row r="60" spans="1:12" ht="12.75" customHeight="1">
      <c r="A60" s="12" t="s">
        <v>48</v>
      </c>
      <c r="B60" s="22">
        <v>4223</v>
      </c>
      <c r="C60" s="22">
        <v>0</v>
      </c>
      <c r="D60" s="22">
        <v>0</v>
      </c>
      <c r="E60" s="22">
        <v>0</v>
      </c>
      <c r="F60" s="22">
        <v>74170</v>
      </c>
      <c r="G60" s="22">
        <v>1919</v>
      </c>
      <c r="H60" s="22">
        <v>11948</v>
      </c>
      <c r="I60" s="22">
        <v>0</v>
      </c>
      <c r="J60" s="30">
        <v>0</v>
      </c>
      <c r="K60" s="30">
        <v>0</v>
      </c>
      <c r="L60" s="30">
        <v>0</v>
      </c>
    </row>
    <row r="61" spans="1:12" ht="12.75" customHeight="1">
      <c r="A61" s="12" t="s">
        <v>34</v>
      </c>
      <c r="B61" s="22">
        <v>5000</v>
      </c>
      <c r="C61" s="22">
        <v>0</v>
      </c>
      <c r="D61" s="22">
        <v>0</v>
      </c>
      <c r="E61" s="22">
        <v>65761</v>
      </c>
      <c r="F61" s="22">
        <v>37497</v>
      </c>
      <c r="G61" s="22">
        <v>99817</v>
      </c>
      <c r="H61" s="22">
        <v>39128</v>
      </c>
      <c r="I61" s="22">
        <v>21780</v>
      </c>
      <c r="J61" s="30">
        <v>0</v>
      </c>
      <c r="K61" s="30">
        <v>0</v>
      </c>
      <c r="L61" s="30">
        <v>0</v>
      </c>
    </row>
    <row r="62" spans="1:12" ht="12.75" customHeight="1">
      <c r="A62" s="17" t="s">
        <v>29</v>
      </c>
      <c r="B62" s="23">
        <f>SUM(B52:B61)</f>
        <v>688622</v>
      </c>
      <c r="C62" s="23">
        <f>SUM(C52:C61)</f>
        <v>991673</v>
      </c>
      <c r="D62" s="23">
        <f>SUM(D52:D61)</f>
        <v>1311416</v>
      </c>
      <c r="E62" s="23">
        <f>SUM(E52:E61)</f>
        <v>1157901</v>
      </c>
      <c r="F62" s="23">
        <v>2731151</v>
      </c>
      <c r="G62" s="23">
        <f>SUM(G52:G61)</f>
        <v>3290337</v>
      </c>
      <c r="H62" s="23">
        <v>2641512</v>
      </c>
      <c r="I62" s="23">
        <v>3034759</v>
      </c>
      <c r="J62" s="35">
        <f>SUM(J52:J61)</f>
        <v>5746127</v>
      </c>
      <c r="K62" s="35">
        <f>SUM(K52:K61)</f>
        <v>6219178</v>
      </c>
      <c r="L62" s="35">
        <f>SUM(L52:L61)</f>
        <v>7821434</v>
      </c>
    </row>
    <row r="63" spans="1:12" ht="12.75" customHeight="1">
      <c r="A63" s="11" t="s">
        <v>60</v>
      </c>
      <c r="B63" s="11"/>
      <c r="C63" s="11"/>
      <c r="D63" s="11"/>
      <c r="E63" s="11"/>
      <c r="F63" s="27"/>
      <c r="G63" s="27"/>
      <c r="H63" s="27" t="s">
        <v>54</v>
      </c>
      <c r="I63" s="27"/>
      <c r="J63" s="38"/>
      <c r="K63" s="38"/>
      <c r="L63" s="38"/>
    </row>
    <row r="64" spans="1:12" ht="12.75">
      <c r="A64" s="18" t="s">
        <v>23</v>
      </c>
      <c r="B64" s="22">
        <v>423952</v>
      </c>
      <c r="C64" s="22">
        <v>393890</v>
      </c>
      <c r="D64" s="22">
        <v>794361</v>
      </c>
      <c r="E64" s="22">
        <v>1047766</v>
      </c>
      <c r="F64" s="22">
        <v>940553</v>
      </c>
      <c r="G64" s="22">
        <v>1050460</v>
      </c>
      <c r="H64" s="22">
        <v>964860</v>
      </c>
      <c r="I64" s="22">
        <v>1034079</v>
      </c>
      <c r="J64" s="30">
        <v>1648556</v>
      </c>
      <c r="K64" s="30">
        <v>1830415</v>
      </c>
      <c r="L64" s="30">
        <v>3217001</v>
      </c>
    </row>
    <row r="65" spans="1:12" ht="12.75">
      <c r="A65" s="18" t="s">
        <v>61</v>
      </c>
      <c r="B65" s="22"/>
      <c r="C65" s="22"/>
      <c r="D65" s="22"/>
      <c r="E65" s="22"/>
      <c r="F65" s="22">
        <v>0</v>
      </c>
      <c r="G65" s="22">
        <v>0</v>
      </c>
      <c r="H65" s="22">
        <v>44130</v>
      </c>
      <c r="I65" s="22">
        <v>92333</v>
      </c>
      <c r="J65" s="30">
        <v>181425</v>
      </c>
      <c r="K65" s="30">
        <v>1022660</v>
      </c>
      <c r="L65" s="30">
        <v>1977058</v>
      </c>
    </row>
    <row r="66" spans="1:12" ht="12.75" customHeight="1">
      <c r="A66" s="12" t="s">
        <v>21</v>
      </c>
      <c r="B66" s="22">
        <v>567803</v>
      </c>
      <c r="C66" s="22">
        <v>390547</v>
      </c>
      <c r="D66" s="22">
        <v>162054</v>
      </c>
      <c r="E66" s="22">
        <v>113068</v>
      </c>
      <c r="F66" s="22">
        <v>209174</v>
      </c>
      <c r="G66" s="22">
        <v>440608</v>
      </c>
      <c r="H66" s="22">
        <v>530005</v>
      </c>
      <c r="I66" s="22">
        <v>562833</v>
      </c>
      <c r="J66" s="30">
        <v>1260057</v>
      </c>
      <c r="K66" s="30">
        <v>789316</v>
      </c>
      <c r="L66" s="30">
        <v>1268218</v>
      </c>
    </row>
    <row r="67" spans="1:12" ht="12.75" customHeight="1">
      <c r="A67" s="12" t="s">
        <v>63</v>
      </c>
      <c r="B67" s="22"/>
      <c r="C67" s="22"/>
      <c r="D67" s="22"/>
      <c r="E67" s="22"/>
      <c r="F67" s="22">
        <v>0</v>
      </c>
      <c r="G67" s="22">
        <v>0</v>
      </c>
      <c r="H67" s="22">
        <v>0</v>
      </c>
      <c r="I67" s="22">
        <v>80651</v>
      </c>
      <c r="J67" s="30">
        <v>94949</v>
      </c>
      <c r="K67" s="30">
        <v>100763</v>
      </c>
      <c r="L67" s="30">
        <v>51849</v>
      </c>
    </row>
    <row r="68" spans="1:12" ht="12.75" customHeight="1">
      <c r="A68" s="12" t="s">
        <v>39</v>
      </c>
      <c r="B68" s="22">
        <v>0</v>
      </c>
      <c r="C68" s="22">
        <v>0</v>
      </c>
      <c r="D68" s="22">
        <v>0</v>
      </c>
      <c r="E68" s="22">
        <v>392632</v>
      </c>
      <c r="F68" s="22">
        <v>391401</v>
      </c>
      <c r="G68" s="22">
        <v>0</v>
      </c>
      <c r="H68" s="22">
        <v>0</v>
      </c>
      <c r="I68" s="22">
        <v>630428</v>
      </c>
      <c r="J68" s="30">
        <v>0</v>
      </c>
      <c r="K68" s="30">
        <v>1978</v>
      </c>
      <c r="L68" s="30">
        <v>0</v>
      </c>
    </row>
    <row r="69" spans="1:12" ht="12.75" customHeight="1">
      <c r="A69" s="12" t="s">
        <v>58</v>
      </c>
      <c r="B69" s="22"/>
      <c r="C69" s="22"/>
      <c r="D69" s="22"/>
      <c r="E69" s="22"/>
      <c r="F69" s="22">
        <v>0</v>
      </c>
      <c r="G69" s="22">
        <v>0</v>
      </c>
      <c r="H69" s="22">
        <v>498551</v>
      </c>
      <c r="I69" s="22">
        <v>0</v>
      </c>
      <c r="J69" s="30">
        <v>0</v>
      </c>
      <c r="K69" s="30">
        <v>0</v>
      </c>
      <c r="L69" s="30">
        <v>0</v>
      </c>
    </row>
    <row r="70" spans="1:12" ht="12.75" customHeight="1">
      <c r="A70" s="12" t="s">
        <v>49</v>
      </c>
      <c r="B70" s="22">
        <v>0</v>
      </c>
      <c r="C70" s="22">
        <v>0</v>
      </c>
      <c r="D70" s="22">
        <v>0</v>
      </c>
      <c r="E70" s="22">
        <v>0</v>
      </c>
      <c r="F70" s="22">
        <v>86493</v>
      </c>
      <c r="G70" s="22">
        <v>0</v>
      </c>
      <c r="H70" s="22">
        <v>0</v>
      </c>
      <c r="I70" s="22">
        <v>286512</v>
      </c>
      <c r="J70" s="30">
        <v>0</v>
      </c>
      <c r="K70" s="30">
        <v>0</v>
      </c>
      <c r="L70" s="30">
        <v>0</v>
      </c>
    </row>
    <row r="71" spans="1:12" ht="12.75" customHeight="1">
      <c r="A71" s="12" t="s">
        <v>59</v>
      </c>
      <c r="B71" s="22"/>
      <c r="C71" s="22"/>
      <c r="D71" s="22"/>
      <c r="E71" s="22"/>
      <c r="F71" s="22">
        <v>0</v>
      </c>
      <c r="G71" s="22">
        <v>0</v>
      </c>
      <c r="H71" s="22">
        <v>218247</v>
      </c>
      <c r="I71" s="22">
        <v>0</v>
      </c>
      <c r="J71" s="30">
        <v>0</v>
      </c>
      <c r="K71" s="30">
        <v>235515</v>
      </c>
      <c r="L71" s="30">
        <v>0</v>
      </c>
    </row>
    <row r="72" spans="1:12" ht="12.75" customHeight="1">
      <c r="A72" s="12" t="s">
        <v>50</v>
      </c>
      <c r="B72" s="22">
        <v>0</v>
      </c>
      <c r="C72" s="22">
        <v>26349</v>
      </c>
      <c r="D72" s="22">
        <v>62609</v>
      </c>
      <c r="E72" s="22">
        <v>79459</v>
      </c>
      <c r="F72" s="22">
        <v>116021</v>
      </c>
      <c r="G72" s="22">
        <v>193158</v>
      </c>
      <c r="H72" s="22">
        <v>244708</v>
      </c>
      <c r="I72" s="22">
        <v>329545</v>
      </c>
      <c r="J72" s="30">
        <v>282601</v>
      </c>
      <c r="K72" s="30">
        <v>203368</v>
      </c>
      <c r="L72" s="30">
        <v>153812</v>
      </c>
    </row>
    <row r="73" spans="1:12" ht="12.75" customHeight="1">
      <c r="A73" s="12" t="s">
        <v>24</v>
      </c>
      <c r="B73" s="22">
        <v>84611</v>
      </c>
      <c r="C73" s="22">
        <v>127593</v>
      </c>
      <c r="D73" s="22">
        <v>131114</v>
      </c>
      <c r="E73" s="22">
        <v>132452</v>
      </c>
      <c r="F73" s="22">
        <v>230450</v>
      </c>
      <c r="G73" s="22">
        <v>180912</v>
      </c>
      <c r="H73" s="22">
        <v>164604</v>
      </c>
      <c r="I73" s="22">
        <v>151178</v>
      </c>
      <c r="J73" s="30">
        <v>253690</v>
      </c>
      <c r="K73" s="30">
        <v>234107</v>
      </c>
      <c r="L73" s="30">
        <v>309183</v>
      </c>
    </row>
    <row r="74" spans="1:12" ht="12.75" customHeight="1">
      <c r="A74" s="12" t="s">
        <v>66</v>
      </c>
      <c r="B74" s="22">
        <v>29374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1:12" ht="12.75" customHeight="1">
      <c r="A75" s="12" t="s">
        <v>56</v>
      </c>
      <c r="B75" s="22"/>
      <c r="C75" s="22"/>
      <c r="D75" s="22"/>
      <c r="E75" s="22"/>
      <c r="F75" s="22">
        <v>0</v>
      </c>
      <c r="G75" s="22">
        <v>0</v>
      </c>
      <c r="H75" s="22">
        <v>15806</v>
      </c>
      <c r="I75" s="22">
        <v>4782</v>
      </c>
      <c r="J75" s="30">
        <v>133814</v>
      </c>
      <c r="K75" s="30">
        <v>8848</v>
      </c>
      <c r="L75" s="30">
        <v>45217</v>
      </c>
    </row>
    <row r="76" spans="1:12" ht="12.75" customHeight="1">
      <c r="A76" s="12" t="s">
        <v>35</v>
      </c>
      <c r="B76" s="22">
        <v>25</v>
      </c>
      <c r="C76" s="22">
        <v>0</v>
      </c>
      <c r="D76" s="22">
        <v>0</v>
      </c>
      <c r="E76" s="22">
        <v>1459</v>
      </c>
      <c r="F76" s="22">
        <v>6348</v>
      </c>
      <c r="G76" s="22">
        <v>744</v>
      </c>
      <c r="H76" s="22">
        <v>0</v>
      </c>
      <c r="I76" s="22">
        <v>11747</v>
      </c>
      <c r="J76" s="30">
        <v>0</v>
      </c>
      <c r="K76" s="30">
        <v>0</v>
      </c>
      <c r="L76" s="30">
        <v>0</v>
      </c>
    </row>
    <row r="77" spans="1:12" ht="12.75" customHeight="1">
      <c r="A77" s="12" t="s">
        <v>36</v>
      </c>
      <c r="B77" s="22"/>
      <c r="C77" s="22"/>
      <c r="D77" s="22"/>
      <c r="E77" s="22"/>
      <c r="F77" s="22">
        <v>460</v>
      </c>
      <c r="G77" s="22">
        <v>270</v>
      </c>
      <c r="H77" s="22">
        <v>2607</v>
      </c>
      <c r="I77" s="22">
        <v>3210</v>
      </c>
      <c r="J77" s="30">
        <v>17579</v>
      </c>
      <c r="K77" s="30">
        <v>26650</v>
      </c>
      <c r="L77" s="30">
        <v>2591</v>
      </c>
    </row>
    <row r="78" spans="1:12" ht="12.75" customHeight="1">
      <c r="A78" s="21" t="s">
        <v>34</v>
      </c>
      <c r="B78" s="28">
        <v>2321</v>
      </c>
      <c r="C78" s="28">
        <v>158</v>
      </c>
      <c r="D78" s="28">
        <v>103</v>
      </c>
      <c r="E78" s="28">
        <v>355</v>
      </c>
      <c r="F78" s="28">
        <v>0</v>
      </c>
      <c r="G78" s="28">
        <v>40627</v>
      </c>
      <c r="H78" s="28">
        <v>32263</v>
      </c>
      <c r="I78" s="28">
        <v>17901</v>
      </c>
      <c r="J78" s="39">
        <v>20039</v>
      </c>
      <c r="K78" s="39">
        <v>0</v>
      </c>
      <c r="L78" s="39">
        <v>0</v>
      </c>
    </row>
    <row r="79" spans="1:12" ht="12.75" customHeight="1">
      <c r="A79" s="12"/>
      <c r="B79" s="22">
        <v>1108086</v>
      </c>
      <c r="C79" s="22">
        <v>938537</v>
      </c>
      <c r="D79" s="22">
        <v>1150241</v>
      </c>
      <c r="E79" s="22">
        <v>1767191</v>
      </c>
      <c r="F79" s="22">
        <v>1980900</v>
      </c>
      <c r="G79" s="22">
        <v>1906779</v>
      </c>
      <c r="H79" s="22">
        <v>2715781</v>
      </c>
      <c r="I79" s="22">
        <v>3205199</v>
      </c>
      <c r="J79" s="30">
        <f>SUM(J64:J78)</f>
        <v>3892710</v>
      </c>
      <c r="K79" s="30">
        <f>SUM(K64:K78)</f>
        <v>4453620</v>
      </c>
      <c r="L79" s="30">
        <f>SUM(L64:L78)</f>
        <v>7024929</v>
      </c>
    </row>
    <row r="80" spans="1:12" ht="21" customHeight="1">
      <c r="A80" s="12" t="s">
        <v>62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143447</v>
      </c>
      <c r="I80" s="22">
        <v>0</v>
      </c>
      <c r="J80" s="30">
        <v>0</v>
      </c>
      <c r="K80" s="30">
        <v>0</v>
      </c>
      <c r="L80" s="30">
        <v>0</v>
      </c>
    </row>
    <row r="81" spans="1:12" ht="12.75" customHeight="1">
      <c r="A81" s="14" t="s">
        <v>2</v>
      </c>
      <c r="B81" s="25">
        <v>1108086</v>
      </c>
      <c r="C81" s="25">
        <v>938537</v>
      </c>
      <c r="D81" s="25">
        <v>1150241</v>
      </c>
      <c r="E81" s="25">
        <v>1767191</v>
      </c>
      <c r="F81" s="25">
        <v>1980900</v>
      </c>
      <c r="G81" s="25">
        <f>SUM(G64:G78)</f>
        <v>1906779</v>
      </c>
      <c r="H81" s="25">
        <v>2859228</v>
      </c>
      <c r="I81" s="25">
        <v>3205199</v>
      </c>
      <c r="J81" s="36">
        <f>J79+J80</f>
        <v>3892710</v>
      </c>
      <c r="K81" s="36">
        <f>K79+K80</f>
        <v>4453620</v>
      </c>
      <c r="L81" s="36">
        <f>L79+L80</f>
        <v>7024929</v>
      </c>
    </row>
    <row r="82" spans="1:12" ht="12.75" customHeight="1">
      <c r="A82" s="16" t="s">
        <v>3</v>
      </c>
      <c r="B82" s="25">
        <v>1796708</v>
      </c>
      <c r="C82" s="25">
        <v>1930210</v>
      </c>
      <c r="D82" s="25">
        <v>2461657</v>
      </c>
      <c r="E82" s="25">
        <v>2925092</v>
      </c>
      <c r="F82" s="25">
        <v>4712051</v>
      </c>
      <c r="G82" s="25">
        <f>G62+G81</f>
        <v>5197116</v>
      </c>
      <c r="H82" s="25">
        <v>5500740</v>
      </c>
      <c r="I82" s="25">
        <v>6239958</v>
      </c>
      <c r="J82" s="36">
        <f>J81+J62</f>
        <v>9638837</v>
      </c>
      <c r="K82" s="36">
        <f>K81+K62</f>
        <v>10672798</v>
      </c>
      <c r="L82" s="36">
        <f>L81+L62</f>
        <v>14846363</v>
      </c>
    </row>
    <row r="83" spans="1:12" ht="12.75" customHeight="1" thickBot="1">
      <c r="A83" s="13" t="s">
        <v>37</v>
      </c>
      <c r="B83" s="26">
        <v>4073160</v>
      </c>
      <c r="C83" s="26">
        <v>4523392</v>
      </c>
      <c r="D83" s="26">
        <v>5769379</v>
      </c>
      <c r="E83" s="26">
        <v>7115347</v>
      </c>
      <c r="F83" s="26">
        <v>10115278</v>
      </c>
      <c r="G83" s="26">
        <f>G50+G82</f>
        <v>11918451</v>
      </c>
      <c r="H83" s="26">
        <v>14424320</v>
      </c>
      <c r="I83" s="26">
        <v>16437820</v>
      </c>
      <c r="J83" s="37">
        <f>J82+J50</f>
        <v>31320575</v>
      </c>
      <c r="K83" s="37">
        <f>K82+K50</f>
        <v>36110941</v>
      </c>
      <c r="L83" s="37">
        <f>L82+L50</f>
        <v>43807784</v>
      </c>
    </row>
    <row r="84" spans="1:12" ht="12.75" customHeight="1" thickBot="1" thickTop="1">
      <c r="A84" s="19" t="s">
        <v>52</v>
      </c>
      <c r="B84" s="29">
        <v>161901</v>
      </c>
      <c r="C84" s="29">
        <v>624704</v>
      </c>
      <c r="D84" s="29">
        <v>1148018</v>
      </c>
      <c r="E84" s="29">
        <v>822859</v>
      </c>
      <c r="F84" s="29">
        <v>1702853</v>
      </c>
      <c r="G84" s="29">
        <f aca="true" t="shared" si="0" ref="G84:L84">G39-G81</f>
        <v>2262205</v>
      </c>
      <c r="H84" s="29">
        <f t="shared" si="0"/>
        <v>3290363</v>
      </c>
      <c r="I84" s="29">
        <f t="shared" si="0"/>
        <v>3668642</v>
      </c>
      <c r="J84" s="40">
        <f t="shared" si="0"/>
        <v>11278645</v>
      </c>
      <c r="K84" s="40">
        <f t="shared" si="0"/>
        <v>10764245</v>
      </c>
      <c r="L84" s="40">
        <f t="shared" si="0"/>
        <v>9569273</v>
      </c>
    </row>
    <row r="85" spans="1:12" s="46" customFormat="1" ht="12.75" customHeight="1" thickBot="1" thickTop="1">
      <c r="A85" s="43" t="s">
        <v>38</v>
      </c>
      <c r="B85" s="44">
        <v>2965074</v>
      </c>
      <c r="C85" s="44">
        <v>3584855</v>
      </c>
      <c r="D85" s="44">
        <v>4619138</v>
      </c>
      <c r="E85" s="44">
        <v>5348156</v>
      </c>
      <c r="F85" s="44">
        <v>8134378</v>
      </c>
      <c r="G85" s="44">
        <f aca="true" t="shared" si="1" ref="G85:L85">G40-G81</f>
        <v>10011672</v>
      </c>
      <c r="H85" s="44">
        <f t="shared" si="1"/>
        <v>11565092</v>
      </c>
      <c r="I85" s="44">
        <f t="shared" si="1"/>
        <v>13232621</v>
      </c>
      <c r="J85" s="45">
        <f t="shared" si="1"/>
        <v>27427865</v>
      </c>
      <c r="K85" s="45">
        <f t="shared" si="1"/>
        <v>31657321</v>
      </c>
      <c r="L85" s="45">
        <f t="shared" si="1"/>
        <v>36782855</v>
      </c>
    </row>
    <row r="86" spans="1:12" ht="13.5" thickTop="1">
      <c r="A86" s="4"/>
      <c r="B86" s="4"/>
      <c r="C86" s="4"/>
      <c r="D86" s="4"/>
      <c r="E86" s="4"/>
      <c r="F86" s="20"/>
      <c r="G86" s="20"/>
      <c r="H86" s="20"/>
      <c r="I86" s="20"/>
      <c r="J86" s="41"/>
      <c r="K86" s="41"/>
      <c r="L86" s="41"/>
    </row>
    <row r="87" spans="1:12" ht="13.5">
      <c r="A87" s="5"/>
      <c r="B87" s="5"/>
      <c r="C87" s="5"/>
      <c r="D87" s="5"/>
      <c r="E87" s="5"/>
      <c r="L87" s="48">
        <f>L83-L40</f>
        <v>0</v>
      </c>
    </row>
  </sheetData>
  <sheetProtection/>
  <mergeCells count="1">
    <mergeCell ref="B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Ying_Ping (平颖)</cp:lastModifiedBy>
  <cp:lastPrinted>2012-05-11T02:27:29Z</cp:lastPrinted>
  <dcterms:created xsi:type="dcterms:W3CDTF">2007-02-08T06:33:15Z</dcterms:created>
  <dcterms:modified xsi:type="dcterms:W3CDTF">2023-03-29T05:55:37Z</dcterms:modified>
  <cp:category/>
  <cp:version/>
  <cp:contentType/>
  <cp:contentStatus/>
</cp:coreProperties>
</file>