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45" windowWidth="15600" windowHeight="8925"/>
  </bookViews>
  <sheets>
    <sheet name="(Quarterly)IS IFR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K50" i="1"/>
  <c r="J50" i="1"/>
  <c r="I50" i="1"/>
  <c r="H50" i="1"/>
  <c r="G50" i="1"/>
  <c r="F50" i="1"/>
  <c r="B22" i="1"/>
</calcChain>
</file>

<file path=xl/comments1.xml><?xml version="1.0" encoding="utf-8"?>
<comments xmlns="http://schemas.openxmlformats.org/spreadsheetml/2006/main">
  <authors>
    <author>E045841</author>
  </authors>
  <commentList>
    <comment ref="U32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36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2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3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4" author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<sst xmlns="http://schemas.openxmlformats.org/spreadsheetml/2006/main" count="96" uniqueCount="66">
  <si>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</si>
  <si>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</si>
  <si>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</si>
  <si>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</si>
  <si>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</si>
  <si>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</si>
  <si>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</si>
  <si>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</si>
  <si>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</si>
  <si>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</si>
  <si>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</si>
  <si>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</si>
  <si>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</si>
  <si>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</si>
  <si>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</si>
  <si>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</si>
  <si>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</si>
  <si>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</si>
  <si>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</si>
  <si>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</si>
  <si>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</si>
  <si>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Research and development expenses, net</t>
  </si>
  <si>
    <t>General and administration expenses</t>
  </si>
  <si>
    <t>Sales and marketing expenses</t>
  </si>
  <si>
    <t>Operating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</si>
  <si>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</si>
  <si>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</si>
  <si>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</si>
  <si>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</si>
  <si>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</si>
  <si>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</si>
  <si>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</si>
  <si>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</si>
  <si>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</si>
  <si>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</si>
  <si>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</si>
  <si>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</si>
  <si>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</si>
  <si>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Earnings per ADS attributable to Semiconductor Manufacturing International Corporation ordinary ADS holders, basic and 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</si>
  <si>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</si>
  <si>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</si>
  <si>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</si>
  <si>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</si>
  <si>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Other income (expense), net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</si>
  <si>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</si>
  <si>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</si>
  <si>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</si>
  <si>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*1 ADS is equivalent to 5 ordinary shares</t>
    <phoneticPr fontId="3" type="noConversion"/>
  </si>
  <si>
    <t>Other operating income (expense), net</t>
    <phoneticPr fontId="10" type="noConversion"/>
  </si>
  <si>
    <t xml:space="preserve">Income tax (expense) benefit 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</si>
  <si>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</si>
  <si>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</si>
  <si>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</si>
  <si>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</si>
  <si>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</si>
  <si>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</si>
  <si>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</si>
  <si>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Profit (loss) for the period</t>
    <phoneticPr fontId="3" type="noConversion"/>
  </si>
  <si>
    <t>Other comprehensive income (loss)</t>
    <phoneticPr fontId="3" type="noConversion"/>
  </si>
  <si>
    <t>Profit (loss) for the period attributable to:</t>
    <phoneticPr fontId="3" type="noConversion"/>
  </si>
  <si>
    <t>Total comprehensive income (loss) for the period attributable to: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</si>
  <si>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</si>
  <si>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</si>
  <si>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</si>
  <si>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</si>
  <si>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Net impairment losses (recognized) reversal on 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</si>
</sst>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#,##0.000;\-#,##0.000"/>
    <numFmt numFmtId="183" formatCode="#,##0\ ;\(#,##0\)\ ;&quot;-&quot;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83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181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0" fontId="0" fillId="0" borderId="0" xfId="0" applyNumberFormat="1" applyFill="1" applyAlignment="1"/>
    <xf numFmtId="4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39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 wrapText="1"/>
    </xf>
  </cellXfs>
  <cellStyles count="4">
    <cellStyle name="Normal 2" xfId="3"/>
    <cellStyle name="Normal_SMIC Financial Statement_IR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A58"/>
  <sheetViews>
    <sheetView tabSelected="1" topLeftCell="A7" workbookViewId="0">
      <pane xSplit="1" ySplit="5" topLeftCell="S39" activePane="bottomRight" state="frozen"/>
      <selection activeCell="A7" sqref="A7"/>
      <selection pane="topRight" activeCell="B7" sqref="B7"/>
      <selection pane="bottomLeft" activeCell="A12" sqref="A12"/>
      <selection pane="bottomRight" activeCell="AB42" sqref="AB42"/>
    </sheetView>
  </sheetViews>
  <sheetFormatPr defaultRowHeight="14.25" outlineLevelCol="1"/>
  <cols>
    <col min="1" max="1" width="56" style="2" bestFit="1" customWidth="1"/>
    <col min="2" max="9" width="11.75" style="25" hidden="1" customWidth="1" outlineLevel="1"/>
    <col min="10" max="10" width="12.25" style="25" hidden="1" customWidth="1" outlineLevel="1"/>
    <col min="11" max="11" width="12.25" style="25" customWidth="1" collapsed="1"/>
    <col min="12" max="13" width="12.25" style="25" customWidth="1"/>
    <col min="14" max="17" width="12.25" style="25" hidden="1" customWidth="1" outlineLevel="1"/>
    <col min="18" max="18" width="12.125" style="25" hidden="1" customWidth="1" outlineLevel="1"/>
    <col min="19" max="19" width="12.125" style="25" customWidth="1" collapsed="1"/>
    <col min="20" max="27" width="12.125" style="25" customWidth="1"/>
    <col min="28" max="257" width="9" style="25"/>
    <col min="258" max="258" width="56" style="25" bestFit="1" customWidth="1"/>
    <col min="259" max="266" width="11.75" style="25" bestFit="1" customWidth="1"/>
    <col min="267" max="272" width="12.25" style="25" customWidth="1"/>
    <col min="273" max="513" width="9" style="25"/>
    <col min="514" max="514" width="56" style="25" bestFit="1" customWidth="1"/>
    <col min="515" max="522" width="11.75" style="25" bestFit="1" customWidth="1"/>
    <col min="523" max="528" width="12.25" style="25" customWidth="1"/>
    <col min="529" max="769" width="9" style="25"/>
    <col min="770" max="770" width="56" style="25" bestFit="1" customWidth="1"/>
    <col min="771" max="778" width="11.75" style="25" bestFit="1" customWidth="1"/>
    <col min="779" max="784" width="12.25" style="25" customWidth="1"/>
    <col min="785" max="1025" width="9" style="25"/>
    <col min="1026" max="1026" width="56" style="25" bestFit="1" customWidth="1"/>
    <col min="1027" max="1034" width="11.75" style="25" bestFit="1" customWidth="1"/>
    <col min="1035" max="1040" width="12.25" style="25" customWidth="1"/>
    <col min="1041" max="1281" width="9" style="25"/>
    <col min="1282" max="1282" width="56" style="25" bestFit="1" customWidth="1"/>
    <col min="1283" max="1290" width="11.75" style="25" bestFit="1" customWidth="1"/>
    <col min="1291" max="1296" width="12.25" style="25" customWidth="1"/>
    <col min="1297" max="1537" width="9" style="25"/>
    <col min="1538" max="1538" width="56" style="25" bestFit="1" customWidth="1"/>
    <col min="1539" max="1546" width="11.75" style="25" bestFit="1" customWidth="1"/>
    <col min="1547" max="1552" width="12.25" style="25" customWidth="1"/>
    <col min="1553" max="1793" width="9" style="25"/>
    <col min="1794" max="1794" width="56" style="25" bestFit="1" customWidth="1"/>
    <col min="1795" max="1802" width="11.75" style="25" bestFit="1" customWidth="1"/>
    <col min="1803" max="1808" width="12.25" style="25" customWidth="1"/>
    <col min="1809" max="2049" width="9" style="25"/>
    <col min="2050" max="2050" width="56" style="25" bestFit="1" customWidth="1"/>
    <col min="2051" max="2058" width="11.75" style="25" bestFit="1" customWidth="1"/>
    <col min="2059" max="2064" width="12.25" style="25" customWidth="1"/>
    <col min="2065" max="2305" width="9" style="25"/>
    <col min="2306" max="2306" width="56" style="25" bestFit="1" customWidth="1"/>
    <col min="2307" max="2314" width="11.75" style="25" bestFit="1" customWidth="1"/>
    <col min="2315" max="2320" width="12.25" style="25" customWidth="1"/>
    <col min="2321" max="2561" width="9" style="25"/>
    <col min="2562" max="2562" width="56" style="25" bestFit="1" customWidth="1"/>
    <col min="2563" max="2570" width="11.75" style="25" bestFit="1" customWidth="1"/>
    <col min="2571" max="2576" width="12.25" style="25" customWidth="1"/>
    <col min="2577" max="2817" width="9" style="25"/>
    <col min="2818" max="2818" width="56" style="25" bestFit="1" customWidth="1"/>
    <col min="2819" max="2826" width="11.75" style="25" bestFit="1" customWidth="1"/>
    <col min="2827" max="2832" width="12.25" style="25" customWidth="1"/>
    <col min="2833" max="3073" width="9" style="25"/>
    <col min="3074" max="3074" width="56" style="25" bestFit="1" customWidth="1"/>
    <col min="3075" max="3082" width="11.75" style="25" bestFit="1" customWidth="1"/>
    <col min="3083" max="3088" width="12.25" style="25" customWidth="1"/>
    <col min="3089" max="3329" width="9" style="25"/>
    <col min="3330" max="3330" width="56" style="25" bestFit="1" customWidth="1"/>
    <col min="3331" max="3338" width="11.75" style="25" bestFit="1" customWidth="1"/>
    <col min="3339" max="3344" width="12.25" style="25" customWidth="1"/>
    <col min="3345" max="3585" width="9" style="25"/>
    <col min="3586" max="3586" width="56" style="25" bestFit="1" customWidth="1"/>
    <col min="3587" max="3594" width="11.75" style="25" bestFit="1" customWidth="1"/>
    <col min="3595" max="3600" width="12.25" style="25" customWidth="1"/>
    <col min="3601" max="3841" width="9" style="25"/>
    <col min="3842" max="3842" width="56" style="25" bestFit="1" customWidth="1"/>
    <col min="3843" max="3850" width="11.75" style="25" bestFit="1" customWidth="1"/>
    <col min="3851" max="3856" width="12.25" style="25" customWidth="1"/>
    <col min="3857" max="4097" width="9" style="25"/>
    <col min="4098" max="4098" width="56" style="25" bestFit="1" customWidth="1"/>
    <col min="4099" max="4106" width="11.75" style="25" bestFit="1" customWidth="1"/>
    <col min="4107" max="4112" width="12.25" style="25" customWidth="1"/>
    <col min="4113" max="4353" width="9" style="25"/>
    <col min="4354" max="4354" width="56" style="25" bestFit="1" customWidth="1"/>
    <col min="4355" max="4362" width="11.75" style="25" bestFit="1" customWidth="1"/>
    <col min="4363" max="4368" width="12.25" style="25" customWidth="1"/>
    <col min="4369" max="4609" width="9" style="25"/>
    <col min="4610" max="4610" width="56" style="25" bestFit="1" customWidth="1"/>
    <col min="4611" max="4618" width="11.75" style="25" bestFit="1" customWidth="1"/>
    <col min="4619" max="4624" width="12.25" style="25" customWidth="1"/>
    <col min="4625" max="4865" width="9" style="25"/>
    <col min="4866" max="4866" width="56" style="25" bestFit="1" customWidth="1"/>
    <col min="4867" max="4874" width="11.75" style="25" bestFit="1" customWidth="1"/>
    <col min="4875" max="4880" width="12.25" style="25" customWidth="1"/>
    <col min="4881" max="5121" width="9" style="25"/>
    <col min="5122" max="5122" width="56" style="25" bestFit="1" customWidth="1"/>
    <col min="5123" max="5130" width="11.75" style="25" bestFit="1" customWidth="1"/>
    <col min="5131" max="5136" width="12.25" style="25" customWidth="1"/>
    <col min="5137" max="5377" width="9" style="25"/>
    <col min="5378" max="5378" width="56" style="25" bestFit="1" customWidth="1"/>
    <col min="5379" max="5386" width="11.75" style="25" bestFit="1" customWidth="1"/>
    <col min="5387" max="5392" width="12.25" style="25" customWidth="1"/>
    <col min="5393" max="5633" width="9" style="25"/>
    <col min="5634" max="5634" width="56" style="25" bestFit="1" customWidth="1"/>
    <col min="5635" max="5642" width="11.75" style="25" bestFit="1" customWidth="1"/>
    <col min="5643" max="5648" width="12.25" style="25" customWidth="1"/>
    <col min="5649" max="5889" width="9" style="25"/>
    <col min="5890" max="5890" width="56" style="25" bestFit="1" customWidth="1"/>
    <col min="5891" max="5898" width="11.75" style="25" bestFit="1" customWidth="1"/>
    <col min="5899" max="5904" width="12.25" style="25" customWidth="1"/>
    <col min="5905" max="6145" width="9" style="25"/>
    <col min="6146" max="6146" width="56" style="25" bestFit="1" customWidth="1"/>
    <col min="6147" max="6154" width="11.75" style="25" bestFit="1" customWidth="1"/>
    <col min="6155" max="6160" width="12.25" style="25" customWidth="1"/>
    <col min="6161" max="6401" width="9" style="25"/>
    <col min="6402" max="6402" width="56" style="25" bestFit="1" customWidth="1"/>
    <col min="6403" max="6410" width="11.75" style="25" bestFit="1" customWidth="1"/>
    <col min="6411" max="6416" width="12.25" style="25" customWidth="1"/>
    <col min="6417" max="6657" width="9" style="25"/>
    <col min="6658" max="6658" width="56" style="25" bestFit="1" customWidth="1"/>
    <col min="6659" max="6666" width="11.75" style="25" bestFit="1" customWidth="1"/>
    <col min="6667" max="6672" width="12.25" style="25" customWidth="1"/>
    <col min="6673" max="6913" width="9" style="25"/>
    <col min="6914" max="6914" width="56" style="25" bestFit="1" customWidth="1"/>
    <col min="6915" max="6922" width="11.75" style="25" bestFit="1" customWidth="1"/>
    <col min="6923" max="6928" width="12.25" style="25" customWidth="1"/>
    <col min="6929" max="7169" width="9" style="25"/>
    <col min="7170" max="7170" width="56" style="25" bestFit="1" customWidth="1"/>
    <col min="7171" max="7178" width="11.75" style="25" bestFit="1" customWidth="1"/>
    <col min="7179" max="7184" width="12.25" style="25" customWidth="1"/>
    <col min="7185" max="7425" width="9" style="25"/>
    <col min="7426" max="7426" width="56" style="25" bestFit="1" customWidth="1"/>
    <col min="7427" max="7434" width="11.75" style="25" bestFit="1" customWidth="1"/>
    <col min="7435" max="7440" width="12.25" style="25" customWidth="1"/>
    <col min="7441" max="7681" width="9" style="25"/>
    <col min="7682" max="7682" width="56" style="25" bestFit="1" customWidth="1"/>
    <col min="7683" max="7690" width="11.75" style="25" bestFit="1" customWidth="1"/>
    <col min="7691" max="7696" width="12.25" style="25" customWidth="1"/>
    <col min="7697" max="7937" width="9" style="25"/>
    <col min="7938" max="7938" width="56" style="25" bestFit="1" customWidth="1"/>
    <col min="7939" max="7946" width="11.75" style="25" bestFit="1" customWidth="1"/>
    <col min="7947" max="7952" width="12.25" style="25" customWidth="1"/>
    <col min="7953" max="8193" width="9" style="25"/>
    <col min="8194" max="8194" width="56" style="25" bestFit="1" customWidth="1"/>
    <col min="8195" max="8202" width="11.75" style="25" bestFit="1" customWidth="1"/>
    <col min="8203" max="8208" width="12.25" style="25" customWidth="1"/>
    <col min="8209" max="8449" width="9" style="25"/>
    <col min="8450" max="8450" width="56" style="25" bestFit="1" customWidth="1"/>
    <col min="8451" max="8458" width="11.75" style="25" bestFit="1" customWidth="1"/>
    <col min="8459" max="8464" width="12.25" style="25" customWidth="1"/>
    <col min="8465" max="8705" width="9" style="25"/>
    <col min="8706" max="8706" width="56" style="25" bestFit="1" customWidth="1"/>
    <col min="8707" max="8714" width="11.75" style="25" bestFit="1" customWidth="1"/>
    <col min="8715" max="8720" width="12.25" style="25" customWidth="1"/>
    <col min="8721" max="8961" width="9" style="25"/>
    <col min="8962" max="8962" width="56" style="25" bestFit="1" customWidth="1"/>
    <col min="8963" max="8970" width="11.75" style="25" bestFit="1" customWidth="1"/>
    <col min="8971" max="8976" width="12.25" style="25" customWidth="1"/>
    <col min="8977" max="9217" width="9" style="25"/>
    <col min="9218" max="9218" width="56" style="25" bestFit="1" customWidth="1"/>
    <col min="9219" max="9226" width="11.75" style="25" bestFit="1" customWidth="1"/>
    <col min="9227" max="9232" width="12.25" style="25" customWidth="1"/>
    <col min="9233" max="9473" width="9" style="25"/>
    <col min="9474" max="9474" width="56" style="25" bestFit="1" customWidth="1"/>
    <col min="9475" max="9482" width="11.75" style="25" bestFit="1" customWidth="1"/>
    <col min="9483" max="9488" width="12.25" style="25" customWidth="1"/>
    <col min="9489" max="9729" width="9" style="25"/>
    <col min="9730" max="9730" width="56" style="25" bestFit="1" customWidth="1"/>
    <col min="9731" max="9738" width="11.75" style="25" bestFit="1" customWidth="1"/>
    <col min="9739" max="9744" width="12.25" style="25" customWidth="1"/>
    <col min="9745" max="9985" width="9" style="25"/>
    <col min="9986" max="9986" width="56" style="25" bestFit="1" customWidth="1"/>
    <col min="9987" max="9994" width="11.75" style="25" bestFit="1" customWidth="1"/>
    <col min="9995" max="10000" width="12.25" style="25" customWidth="1"/>
    <col min="10001" max="10241" width="9" style="25"/>
    <col min="10242" max="10242" width="56" style="25" bestFit="1" customWidth="1"/>
    <col min="10243" max="10250" width="11.75" style="25" bestFit="1" customWidth="1"/>
    <col min="10251" max="10256" width="12.25" style="25" customWidth="1"/>
    <col min="10257" max="10497" width="9" style="25"/>
    <col min="10498" max="10498" width="56" style="25" bestFit="1" customWidth="1"/>
    <col min="10499" max="10506" width="11.75" style="25" bestFit="1" customWidth="1"/>
    <col min="10507" max="10512" width="12.25" style="25" customWidth="1"/>
    <col min="10513" max="10753" width="9" style="25"/>
    <col min="10754" max="10754" width="56" style="25" bestFit="1" customWidth="1"/>
    <col min="10755" max="10762" width="11.75" style="25" bestFit="1" customWidth="1"/>
    <col min="10763" max="10768" width="12.25" style="25" customWidth="1"/>
    <col min="10769" max="11009" width="9" style="25"/>
    <col min="11010" max="11010" width="56" style="25" bestFit="1" customWidth="1"/>
    <col min="11011" max="11018" width="11.75" style="25" bestFit="1" customWidth="1"/>
    <col min="11019" max="11024" width="12.25" style="25" customWidth="1"/>
    <col min="11025" max="11265" width="9" style="25"/>
    <col min="11266" max="11266" width="56" style="25" bestFit="1" customWidth="1"/>
    <col min="11267" max="11274" width="11.75" style="25" bestFit="1" customWidth="1"/>
    <col min="11275" max="11280" width="12.25" style="25" customWidth="1"/>
    <col min="11281" max="11521" width="9" style="25"/>
    <col min="11522" max="11522" width="56" style="25" bestFit="1" customWidth="1"/>
    <col min="11523" max="11530" width="11.75" style="25" bestFit="1" customWidth="1"/>
    <col min="11531" max="11536" width="12.25" style="25" customWidth="1"/>
    <col min="11537" max="11777" width="9" style="25"/>
    <col min="11778" max="11778" width="56" style="25" bestFit="1" customWidth="1"/>
    <col min="11779" max="11786" width="11.75" style="25" bestFit="1" customWidth="1"/>
    <col min="11787" max="11792" width="12.25" style="25" customWidth="1"/>
    <col min="11793" max="12033" width="9" style="25"/>
    <col min="12034" max="12034" width="56" style="25" bestFit="1" customWidth="1"/>
    <col min="12035" max="12042" width="11.75" style="25" bestFit="1" customWidth="1"/>
    <col min="12043" max="12048" width="12.25" style="25" customWidth="1"/>
    <col min="12049" max="12289" width="9" style="25"/>
    <col min="12290" max="12290" width="56" style="25" bestFit="1" customWidth="1"/>
    <col min="12291" max="12298" width="11.75" style="25" bestFit="1" customWidth="1"/>
    <col min="12299" max="12304" width="12.25" style="25" customWidth="1"/>
    <col min="12305" max="12545" width="9" style="25"/>
    <col min="12546" max="12546" width="56" style="25" bestFit="1" customWidth="1"/>
    <col min="12547" max="12554" width="11.75" style="25" bestFit="1" customWidth="1"/>
    <col min="12555" max="12560" width="12.25" style="25" customWidth="1"/>
    <col min="12561" max="12801" width="9" style="25"/>
    <col min="12802" max="12802" width="56" style="25" bestFit="1" customWidth="1"/>
    <col min="12803" max="12810" width="11.75" style="25" bestFit="1" customWidth="1"/>
    <col min="12811" max="12816" width="12.25" style="25" customWidth="1"/>
    <col min="12817" max="13057" width="9" style="25"/>
    <col min="13058" max="13058" width="56" style="25" bestFit="1" customWidth="1"/>
    <col min="13059" max="13066" width="11.75" style="25" bestFit="1" customWidth="1"/>
    <col min="13067" max="13072" width="12.25" style="25" customWidth="1"/>
    <col min="13073" max="13313" width="9" style="25"/>
    <col min="13314" max="13314" width="56" style="25" bestFit="1" customWidth="1"/>
    <col min="13315" max="13322" width="11.75" style="25" bestFit="1" customWidth="1"/>
    <col min="13323" max="13328" width="12.25" style="25" customWidth="1"/>
    <col min="13329" max="13569" width="9" style="25"/>
    <col min="13570" max="13570" width="56" style="25" bestFit="1" customWidth="1"/>
    <col min="13571" max="13578" width="11.75" style="25" bestFit="1" customWidth="1"/>
    <col min="13579" max="13584" width="12.25" style="25" customWidth="1"/>
    <col min="13585" max="13825" width="9" style="25"/>
    <col min="13826" max="13826" width="56" style="25" bestFit="1" customWidth="1"/>
    <col min="13827" max="13834" width="11.75" style="25" bestFit="1" customWidth="1"/>
    <col min="13835" max="13840" width="12.25" style="25" customWidth="1"/>
    <col min="13841" max="14081" width="9" style="25"/>
    <col min="14082" max="14082" width="56" style="25" bestFit="1" customWidth="1"/>
    <col min="14083" max="14090" width="11.75" style="25" bestFit="1" customWidth="1"/>
    <col min="14091" max="14096" width="12.25" style="25" customWidth="1"/>
    <col min="14097" max="14337" width="9" style="25"/>
    <col min="14338" max="14338" width="56" style="25" bestFit="1" customWidth="1"/>
    <col min="14339" max="14346" width="11.75" style="25" bestFit="1" customWidth="1"/>
    <col min="14347" max="14352" width="12.25" style="25" customWidth="1"/>
    <col min="14353" max="14593" width="9" style="25"/>
    <col min="14594" max="14594" width="56" style="25" bestFit="1" customWidth="1"/>
    <col min="14595" max="14602" width="11.75" style="25" bestFit="1" customWidth="1"/>
    <col min="14603" max="14608" width="12.25" style="25" customWidth="1"/>
    <col min="14609" max="14849" width="9" style="25"/>
    <col min="14850" max="14850" width="56" style="25" bestFit="1" customWidth="1"/>
    <col min="14851" max="14858" width="11.75" style="25" bestFit="1" customWidth="1"/>
    <col min="14859" max="14864" width="12.25" style="25" customWidth="1"/>
    <col min="14865" max="15105" width="9" style="25"/>
    <col min="15106" max="15106" width="56" style="25" bestFit="1" customWidth="1"/>
    <col min="15107" max="15114" width="11.75" style="25" bestFit="1" customWidth="1"/>
    <col min="15115" max="15120" width="12.25" style="25" customWidth="1"/>
    <col min="15121" max="15361" width="9" style="25"/>
    <col min="15362" max="15362" width="56" style="25" bestFit="1" customWidth="1"/>
    <col min="15363" max="15370" width="11.75" style="25" bestFit="1" customWidth="1"/>
    <col min="15371" max="15376" width="12.25" style="25" customWidth="1"/>
    <col min="15377" max="15617" width="9" style="25"/>
    <col min="15618" max="15618" width="56" style="25" bestFit="1" customWidth="1"/>
    <col min="15619" max="15626" width="11.75" style="25" bestFit="1" customWidth="1"/>
    <col min="15627" max="15632" width="12.25" style="25" customWidth="1"/>
    <col min="15633" max="15873" width="9" style="25"/>
    <col min="15874" max="15874" width="56" style="25" bestFit="1" customWidth="1"/>
    <col min="15875" max="15882" width="11.75" style="25" bestFit="1" customWidth="1"/>
    <col min="15883" max="15888" width="12.25" style="25" customWidth="1"/>
    <col min="15889" max="16129" width="9" style="25"/>
    <col min="16130" max="16130" width="56" style="25" bestFit="1" customWidth="1"/>
    <col min="16131" max="16138" width="11.75" style="25" bestFit="1" customWidth="1"/>
    <col min="16139" max="16144" width="12.25" style="25" customWidth="1"/>
    <col min="16145" max="16384" width="9" style="25"/>
  </cols>
  <sheetData>
    <row r="3" spans="1:27">
      <c r="A3" s="1"/>
    </row>
    <row r="7" spans="1:27" ht="15.75">
      <c r="A7" s="3" t="s">
        <v>0</v>
      </c>
    </row>
    <row r="8" spans="1:27" ht="15.75">
      <c r="A8" s="3" t="s">
        <v>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10" spans="1:27">
      <c r="A10" s="4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27" t="s">
        <v>15</v>
      </c>
      <c r="O10" s="27" t="s">
        <v>16</v>
      </c>
      <c r="P10" s="27" t="s">
        <v>41</v>
      </c>
      <c r="Q10" s="27" t="s">
        <v>42</v>
      </c>
      <c r="R10" s="27" t="s">
        <v>44</v>
      </c>
      <c r="S10" s="27" t="s">
        <v>51</v>
      </c>
      <c r="T10" s="27" t="s">
        <v>52</v>
      </c>
      <c r="U10" s="27" t="s">
        <v>53</v>
      </c>
      <c r="V10" s="27" t="s">
        <v>54</v>
      </c>
      <c r="W10" s="27" t="s">
        <v>56</v>
      </c>
      <c r="X10" s="27" t="s">
        <v>61</v>
      </c>
      <c r="Y10" s="27" t="s">
        <v>62</v>
      </c>
      <c r="Z10" s="27" t="s">
        <v>63</v>
      </c>
      <c r="AA10" s="27" t="s">
        <v>64</v>
      </c>
    </row>
    <row r="11" spans="1:27">
      <c r="B11" s="28" t="s">
        <v>17</v>
      </c>
      <c r="C11" s="28" t="s">
        <v>17</v>
      </c>
      <c r="D11" s="28" t="s">
        <v>17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28" t="s">
        <v>17</v>
      </c>
      <c r="M11" s="28" t="s">
        <v>17</v>
      </c>
      <c r="N11" s="28" t="s">
        <v>17</v>
      </c>
      <c r="O11" s="28" t="s">
        <v>17</v>
      </c>
      <c r="P11" s="28" t="s">
        <v>17</v>
      </c>
      <c r="Q11" s="28" t="s">
        <v>17</v>
      </c>
      <c r="R11" s="28" t="s">
        <v>17</v>
      </c>
      <c r="S11" s="28" t="s">
        <v>17</v>
      </c>
      <c r="T11" s="28" t="s">
        <v>17</v>
      </c>
      <c r="U11" s="28" t="s">
        <v>17</v>
      </c>
      <c r="V11" s="28" t="s">
        <v>17</v>
      </c>
      <c r="W11" s="28" t="s">
        <v>17</v>
      </c>
      <c r="X11" s="28" t="s">
        <v>17</v>
      </c>
      <c r="Y11" s="28" t="s">
        <v>17</v>
      </c>
      <c r="Z11" s="28" t="s">
        <v>17</v>
      </c>
      <c r="AA11" s="28" t="s">
        <v>17</v>
      </c>
    </row>
    <row r="12" spans="1:27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3.5">
      <c r="A13" s="7" t="s">
        <v>18</v>
      </c>
      <c r="B13" s="30">
        <v>485894</v>
      </c>
      <c r="C13" s="30">
        <v>501609</v>
      </c>
      <c r="D13" s="30">
        <v>541302</v>
      </c>
      <c r="E13" s="30">
        <v>534256</v>
      </c>
      <c r="F13" s="30">
        <v>491797</v>
      </c>
      <c r="G13" s="30">
        <v>451083</v>
      </c>
      <c r="H13" s="30">
        <v>511344</v>
      </c>
      <c r="I13" s="30">
        <v>521646</v>
      </c>
      <c r="J13" s="30">
        <v>485893</v>
      </c>
      <c r="K13" s="30">
        <v>509798</v>
      </c>
      <c r="L13" s="30">
        <v>546615</v>
      </c>
      <c r="M13" s="30">
        <v>569854</v>
      </c>
      <c r="N13" s="30">
        <v>610148</v>
      </c>
      <c r="O13" s="30">
        <v>634312</v>
      </c>
      <c r="P13" s="30">
        <v>690221</v>
      </c>
      <c r="Q13" s="30">
        <v>774845</v>
      </c>
      <c r="R13" s="30">
        <v>814802</v>
      </c>
      <c r="S13" s="30">
        <v>793085</v>
      </c>
      <c r="T13" s="30">
        <v>751193</v>
      </c>
      <c r="U13" s="30">
        <v>769723</v>
      </c>
      <c r="V13" s="61">
        <v>787174</v>
      </c>
      <c r="W13" s="61">
        <v>831044</v>
      </c>
      <c r="X13" s="61">
        <v>890713</v>
      </c>
      <c r="Y13" s="61">
        <v>850662</v>
      </c>
      <c r="Z13" s="61">
        <v>787565</v>
      </c>
      <c r="AA13" s="76">
        <v>668899</v>
      </c>
    </row>
    <row r="14" spans="1:27" ht="13.5">
      <c r="A14" s="7" t="s">
        <v>19</v>
      </c>
      <c r="B14" s="31">
        <v>-389127</v>
      </c>
      <c r="C14" s="31">
        <v>-403321</v>
      </c>
      <c r="D14" s="31">
        <v>-406075</v>
      </c>
      <c r="E14" s="31">
        <v>-422274</v>
      </c>
      <c r="F14" s="31">
        <v>-398858</v>
      </c>
      <c r="G14" s="31">
        <v>-354965</v>
      </c>
      <c r="H14" s="31">
        <v>-368291</v>
      </c>
      <c r="I14" s="31">
        <v>-386704</v>
      </c>
      <c r="J14" s="31">
        <v>-376554</v>
      </c>
      <c r="K14" s="31">
        <v>-359871</v>
      </c>
      <c r="L14" s="31">
        <v>-370210</v>
      </c>
      <c r="M14" s="31">
        <v>-387503</v>
      </c>
      <c r="N14" s="31">
        <v>-436211</v>
      </c>
      <c r="O14" s="31">
        <v>-480560</v>
      </c>
      <c r="P14" s="31">
        <v>-472407</v>
      </c>
      <c r="Q14" s="31">
        <v>-542742</v>
      </c>
      <c r="R14" s="31">
        <v>-568790</v>
      </c>
      <c r="S14" s="31">
        <v>-572266</v>
      </c>
      <c r="T14" s="31">
        <v>-557061</v>
      </c>
      <c r="U14" s="31">
        <v>-592426</v>
      </c>
      <c r="V14" s="62">
        <v>-638678</v>
      </c>
      <c r="W14" s="62">
        <v>-610868</v>
      </c>
      <c r="X14" s="62">
        <v>-672880</v>
      </c>
      <c r="Y14" s="62">
        <v>-676119</v>
      </c>
      <c r="Z14" s="62">
        <v>-653440</v>
      </c>
      <c r="AA14" s="77">
        <v>-546829</v>
      </c>
    </row>
    <row r="15" spans="1:27" ht="13.5">
      <c r="A15" s="8" t="s">
        <v>20</v>
      </c>
      <c r="B15" s="32">
        <v>96767</v>
      </c>
      <c r="C15" s="32">
        <v>98288</v>
      </c>
      <c r="D15" s="32">
        <v>135227</v>
      </c>
      <c r="E15" s="32">
        <v>111982</v>
      </c>
      <c r="F15" s="32">
        <v>92939</v>
      </c>
      <c r="G15" s="32">
        <v>96118</v>
      </c>
      <c r="H15" s="32">
        <v>143053</v>
      </c>
      <c r="I15" s="32">
        <v>134942</v>
      </c>
      <c r="J15" s="32">
        <v>109339</v>
      </c>
      <c r="K15" s="32">
        <v>149927</v>
      </c>
      <c r="L15" s="32">
        <v>176405</v>
      </c>
      <c r="M15" s="32">
        <v>182351</v>
      </c>
      <c r="N15" s="32">
        <v>173937</v>
      </c>
      <c r="O15" s="32">
        <v>153752</v>
      </c>
      <c r="P15" s="32">
        <v>217814</v>
      </c>
      <c r="Q15" s="32">
        <v>232103</v>
      </c>
      <c r="R15" s="32">
        <v>246012</v>
      </c>
      <c r="S15" s="32">
        <v>220819</v>
      </c>
      <c r="T15" s="32">
        <v>194132</v>
      </c>
      <c r="U15" s="32">
        <v>177297</v>
      </c>
      <c r="V15" s="63">
        <v>148496</v>
      </c>
      <c r="W15" s="63">
        <v>220176</v>
      </c>
      <c r="X15" s="63">
        <v>217833</v>
      </c>
      <c r="Y15" s="63">
        <v>174543</v>
      </c>
      <c r="Z15" s="63">
        <v>134125</v>
      </c>
      <c r="AA15" s="78">
        <v>122070</v>
      </c>
    </row>
    <row r="16" spans="1:27" ht="13.5">
      <c r="A16" s="7" t="s">
        <v>21</v>
      </c>
      <c r="B16" s="30">
        <v>-26676</v>
      </c>
      <c r="C16" s="30">
        <v>-24758</v>
      </c>
      <c r="D16" s="30">
        <v>-36736</v>
      </c>
      <c r="E16" s="30">
        <v>-37564</v>
      </c>
      <c r="F16" s="30">
        <v>-46256</v>
      </c>
      <c r="G16" s="30">
        <v>-36653</v>
      </c>
      <c r="H16" s="30">
        <v>-45080</v>
      </c>
      <c r="I16" s="30">
        <v>-54887</v>
      </c>
      <c r="J16" s="30">
        <v>-53113</v>
      </c>
      <c r="K16" s="30">
        <v>-53453</v>
      </c>
      <c r="L16" s="30">
        <v>-55202</v>
      </c>
      <c r="M16" s="30">
        <v>-62381</v>
      </c>
      <c r="N16" s="30">
        <v>-66121</v>
      </c>
      <c r="O16" s="30">
        <v>-53498</v>
      </c>
      <c r="P16" s="30">
        <v>-64526</v>
      </c>
      <c r="Q16" s="30">
        <v>-81898</v>
      </c>
      <c r="R16" s="30">
        <v>-118325</v>
      </c>
      <c r="S16" s="30">
        <v>-107805</v>
      </c>
      <c r="T16" s="30">
        <v>-111158</v>
      </c>
      <c r="U16" s="30">
        <v>-106848</v>
      </c>
      <c r="V16" s="61">
        <v>-101300</v>
      </c>
      <c r="W16" s="61">
        <v>-122995</v>
      </c>
      <c r="X16" s="61">
        <v>-147177</v>
      </c>
      <c r="Y16" s="61">
        <v>-152968</v>
      </c>
      <c r="Z16" s="61">
        <v>-134970</v>
      </c>
      <c r="AA16" s="76">
        <v>-77175</v>
      </c>
    </row>
    <row r="17" spans="1:27" ht="13.5">
      <c r="A17" s="7" t="s">
        <v>22</v>
      </c>
      <c r="B17" s="30">
        <v>-29437</v>
      </c>
      <c r="C17" s="30">
        <v>-34203</v>
      </c>
      <c r="D17" s="30">
        <v>-42636</v>
      </c>
      <c r="E17" s="30">
        <v>-24718</v>
      </c>
      <c r="F17" s="30">
        <v>-36610</v>
      </c>
      <c r="G17" s="30">
        <v>-23193</v>
      </c>
      <c r="H17" s="30">
        <v>-35528</v>
      </c>
      <c r="I17" s="30">
        <v>-34668</v>
      </c>
      <c r="J17" s="30">
        <v>-46039</v>
      </c>
      <c r="K17" s="30">
        <v>-42486</v>
      </c>
      <c r="L17" s="30">
        <v>-52051</v>
      </c>
      <c r="M17" s="30">
        <v>-51387</v>
      </c>
      <c r="N17" s="30">
        <v>-67253</v>
      </c>
      <c r="O17" s="30">
        <v>-27492</v>
      </c>
      <c r="P17" s="30">
        <v>-33496</v>
      </c>
      <c r="Q17" s="30">
        <v>-35449</v>
      </c>
      <c r="R17" s="30">
        <v>-60934</v>
      </c>
      <c r="S17" s="30">
        <v>-39394</v>
      </c>
      <c r="T17" s="30">
        <v>-54199</v>
      </c>
      <c r="U17" s="30">
        <v>-46104</v>
      </c>
      <c r="V17" s="61">
        <v>-58201</v>
      </c>
      <c r="W17" s="61">
        <v>-51506</v>
      </c>
      <c r="X17" s="61">
        <v>-48801</v>
      </c>
      <c r="Y17" s="61">
        <v>-50535</v>
      </c>
      <c r="Z17" s="61">
        <v>-49913</v>
      </c>
      <c r="AA17" s="76">
        <v>-43148</v>
      </c>
    </row>
    <row r="18" spans="1:27" ht="13.5">
      <c r="A18" s="7" t="s">
        <v>23</v>
      </c>
      <c r="B18" s="30">
        <v>-8629</v>
      </c>
      <c r="C18" s="30">
        <v>-8254</v>
      </c>
      <c r="D18" s="30">
        <v>-9775</v>
      </c>
      <c r="E18" s="30">
        <v>-9324</v>
      </c>
      <c r="F18" s="30">
        <v>-8385</v>
      </c>
      <c r="G18" s="30">
        <v>-9708</v>
      </c>
      <c r="H18" s="30">
        <v>-9018</v>
      </c>
      <c r="I18" s="30">
        <v>-10090</v>
      </c>
      <c r="J18" s="30">
        <v>-9436</v>
      </c>
      <c r="K18" s="30">
        <v>-9205</v>
      </c>
      <c r="L18" s="30">
        <v>-9159</v>
      </c>
      <c r="M18" s="30">
        <v>-11154</v>
      </c>
      <c r="N18" s="30">
        <v>-12358</v>
      </c>
      <c r="O18" s="30">
        <v>-9710</v>
      </c>
      <c r="P18" s="30">
        <v>-8228</v>
      </c>
      <c r="Q18" s="30">
        <v>-8009</v>
      </c>
      <c r="R18" s="30">
        <v>-9087</v>
      </c>
      <c r="S18" s="30">
        <v>-10375</v>
      </c>
      <c r="T18" s="30">
        <v>-9441</v>
      </c>
      <c r="U18" s="30">
        <v>-9587</v>
      </c>
      <c r="V18" s="61">
        <v>-6393</v>
      </c>
      <c r="W18" s="61">
        <v>-8513</v>
      </c>
      <c r="X18" s="61">
        <v>-8139</v>
      </c>
      <c r="Y18" s="61">
        <v>-6102</v>
      </c>
      <c r="Z18" s="61">
        <v>-7701</v>
      </c>
      <c r="AA18" s="76">
        <v>-6811</v>
      </c>
    </row>
    <row r="19" spans="1:27" ht="13.5">
      <c r="A19" s="7" t="s">
        <v>65</v>
      </c>
      <c r="B19" s="30"/>
      <c r="C19" s="30"/>
      <c r="D19" s="30"/>
      <c r="E19" s="30"/>
      <c r="F19" s="30"/>
      <c r="G19" s="30"/>
      <c r="H19" s="30"/>
      <c r="I19" s="30"/>
      <c r="J19" s="30"/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76">
        <v>-1078</v>
      </c>
    </row>
    <row r="20" spans="1:27">
      <c r="A20" s="7" t="s">
        <v>48</v>
      </c>
      <c r="B20" s="33">
        <v>19663</v>
      </c>
      <c r="C20" s="33">
        <v>20248</v>
      </c>
      <c r="D20" s="33">
        <v>33052</v>
      </c>
      <c r="E20" s="33">
        <v>8159</v>
      </c>
      <c r="F20" s="33">
        <v>6411</v>
      </c>
      <c r="G20" s="33">
        <v>3021</v>
      </c>
      <c r="H20" s="33">
        <v>4765</v>
      </c>
      <c r="I20" s="33">
        <v>5523</v>
      </c>
      <c r="J20" s="33">
        <v>897</v>
      </c>
      <c r="K20" s="33">
        <v>721</v>
      </c>
      <c r="L20" s="33">
        <v>684</v>
      </c>
      <c r="M20" s="33">
        <v>16797</v>
      </c>
      <c r="N20" s="33">
        <v>13392</v>
      </c>
      <c r="O20" s="33">
        <v>3084</v>
      </c>
      <c r="P20" s="33">
        <v>3856</v>
      </c>
      <c r="Q20" s="33">
        <v>1885</v>
      </c>
      <c r="R20" s="33">
        <v>-8648</v>
      </c>
      <c r="S20" s="33">
        <v>14141</v>
      </c>
      <c r="T20" s="33">
        <v>2298</v>
      </c>
      <c r="U20" s="33">
        <v>7947</v>
      </c>
      <c r="V20" s="64">
        <v>20571</v>
      </c>
      <c r="W20" s="61">
        <v>5100</v>
      </c>
      <c r="X20" s="61">
        <v>5420</v>
      </c>
      <c r="Y20" s="61">
        <v>29234</v>
      </c>
      <c r="Z20" s="61">
        <v>17529</v>
      </c>
      <c r="AA20" s="76">
        <v>30587</v>
      </c>
    </row>
    <row r="21" spans="1:27">
      <c r="A21" s="8" t="s">
        <v>24</v>
      </c>
      <c r="B21" s="34">
        <v>-45079</v>
      </c>
      <c r="C21" s="34">
        <v>-46967</v>
      </c>
      <c r="D21" s="34">
        <v>-56095</v>
      </c>
      <c r="E21" s="34">
        <v>-63447</v>
      </c>
      <c r="F21" s="34">
        <v>-84840</v>
      </c>
      <c r="G21" s="34">
        <v>-66533</v>
      </c>
      <c r="H21" s="34">
        <v>-84861</v>
      </c>
      <c r="I21" s="34">
        <v>-94122</v>
      </c>
      <c r="J21" s="34">
        <v>-107691</v>
      </c>
      <c r="K21" s="34">
        <v>-104423</v>
      </c>
      <c r="L21" s="34">
        <v>-115728</v>
      </c>
      <c r="M21" s="34">
        <v>-108125</v>
      </c>
      <c r="N21" s="34">
        <v>-132340</v>
      </c>
      <c r="O21" s="34">
        <v>-87616</v>
      </c>
      <c r="P21" s="34">
        <v>-102394</v>
      </c>
      <c r="Q21" s="34">
        <v>-123471</v>
      </c>
      <c r="R21" s="34">
        <v>-196994</v>
      </c>
      <c r="S21" s="34">
        <v>-143433</v>
      </c>
      <c r="T21" s="34">
        <v>-172500</v>
      </c>
      <c r="U21" s="34">
        <v>-154592</v>
      </c>
      <c r="V21" s="65">
        <v>-145323</v>
      </c>
      <c r="W21" s="65">
        <v>-177914</v>
      </c>
      <c r="X21" s="65">
        <v>-198697</v>
      </c>
      <c r="Y21" s="65">
        <v>-180371</v>
      </c>
      <c r="Z21" s="65">
        <v>-175055</v>
      </c>
      <c r="AA21" s="79">
        <v>-97625</v>
      </c>
    </row>
    <row r="22" spans="1:27">
      <c r="A22" s="7" t="s">
        <v>25</v>
      </c>
      <c r="B22" s="35">
        <f>B24-B23</f>
        <v>51688</v>
      </c>
      <c r="C22" s="35">
        <v>51321</v>
      </c>
      <c r="D22" s="35">
        <v>79132</v>
      </c>
      <c r="E22" s="35">
        <v>48535</v>
      </c>
      <c r="F22" s="35">
        <v>8099</v>
      </c>
      <c r="G22" s="35">
        <v>29585</v>
      </c>
      <c r="H22" s="35">
        <v>58192</v>
      </c>
      <c r="I22" s="35">
        <v>40820</v>
      </c>
      <c r="J22" s="35">
        <v>1648</v>
      </c>
      <c r="K22" s="35">
        <v>45504</v>
      </c>
      <c r="L22" s="35">
        <v>60677</v>
      </c>
      <c r="M22" s="35">
        <v>74226</v>
      </c>
      <c r="N22" s="35">
        <v>41597</v>
      </c>
      <c r="O22" s="35">
        <v>66136</v>
      </c>
      <c r="P22" s="35">
        <v>115420</v>
      </c>
      <c r="Q22" s="35">
        <v>108632</v>
      </c>
      <c r="R22" s="35">
        <v>49018</v>
      </c>
      <c r="S22" s="35">
        <v>77386</v>
      </c>
      <c r="T22" s="35">
        <v>21632</v>
      </c>
      <c r="U22" s="35">
        <v>22705</v>
      </c>
      <c r="V22" s="66">
        <v>3173</v>
      </c>
      <c r="W22" s="61">
        <v>42262</v>
      </c>
      <c r="X22" s="61">
        <v>19136</v>
      </c>
      <c r="Y22" s="61">
        <v>-5828</v>
      </c>
      <c r="Z22" s="61">
        <v>-40930</v>
      </c>
      <c r="AA22" s="76">
        <v>24445</v>
      </c>
    </row>
    <row r="23" spans="1:27" ht="13.5">
      <c r="A23" s="9" t="s">
        <v>43</v>
      </c>
      <c r="B23" s="31">
        <v>-2591</v>
      </c>
      <c r="C23" s="31">
        <v>-8273</v>
      </c>
      <c r="D23" s="31">
        <v>-3292</v>
      </c>
      <c r="E23" s="31">
        <v>-4681</v>
      </c>
      <c r="F23" s="31">
        <v>7756</v>
      </c>
      <c r="G23" s="31">
        <v>-9189</v>
      </c>
      <c r="H23" s="31">
        <v>-1105</v>
      </c>
      <c r="I23" s="31">
        <v>7840</v>
      </c>
      <c r="J23" s="31">
        <v>10259</v>
      </c>
      <c r="K23" s="31">
        <v>6125</v>
      </c>
      <c r="L23" s="31">
        <v>11943</v>
      </c>
      <c r="M23" s="31">
        <v>-3459</v>
      </c>
      <c r="N23" s="31">
        <v>-5749</v>
      </c>
      <c r="O23" s="31">
        <v>-13636</v>
      </c>
      <c r="P23" s="31">
        <v>-20632</v>
      </c>
      <c r="Q23" s="31">
        <v>4471</v>
      </c>
      <c r="R23" s="31">
        <v>473</v>
      </c>
      <c r="S23" s="31">
        <v>-12371</v>
      </c>
      <c r="T23" s="31">
        <v>14540</v>
      </c>
      <c r="U23" s="31">
        <v>7290</v>
      </c>
      <c r="V23" s="62">
        <v>-6086</v>
      </c>
      <c r="W23" s="62">
        <v>776</v>
      </c>
      <c r="X23" s="62">
        <v>14955</v>
      </c>
      <c r="Y23" s="62">
        <v>17843</v>
      </c>
      <c r="Z23" s="62">
        <v>43473</v>
      </c>
      <c r="AA23" s="77">
        <v>6055</v>
      </c>
    </row>
    <row r="24" spans="1:27" ht="13.5">
      <c r="A24" s="10" t="s">
        <v>26</v>
      </c>
      <c r="B24" s="36">
        <v>49097</v>
      </c>
      <c r="C24" s="36">
        <v>43048</v>
      </c>
      <c r="D24" s="36">
        <v>75840</v>
      </c>
      <c r="E24" s="36">
        <v>43854</v>
      </c>
      <c r="F24" s="36">
        <v>15855</v>
      </c>
      <c r="G24" s="36">
        <v>20396</v>
      </c>
      <c r="H24" s="36">
        <v>57087</v>
      </c>
      <c r="I24" s="36">
        <v>48660</v>
      </c>
      <c r="J24" s="36">
        <v>11907</v>
      </c>
      <c r="K24" s="36">
        <v>51629</v>
      </c>
      <c r="L24" s="36">
        <v>72620</v>
      </c>
      <c r="M24" s="36">
        <v>70767</v>
      </c>
      <c r="N24" s="36">
        <v>35848</v>
      </c>
      <c r="O24" s="36">
        <v>52500</v>
      </c>
      <c r="P24" s="36">
        <v>94788</v>
      </c>
      <c r="Q24" s="36">
        <v>113103</v>
      </c>
      <c r="R24" s="36">
        <v>49491</v>
      </c>
      <c r="S24" s="36">
        <v>65015</v>
      </c>
      <c r="T24" s="36">
        <v>36172</v>
      </c>
      <c r="U24" s="36">
        <v>29995</v>
      </c>
      <c r="V24" s="67">
        <v>-2913</v>
      </c>
      <c r="W24" s="67">
        <v>43038</v>
      </c>
      <c r="X24" s="67">
        <v>34091</v>
      </c>
      <c r="Y24" s="67">
        <v>12015</v>
      </c>
      <c r="Z24" s="67">
        <v>2543</v>
      </c>
      <c r="AA24" s="80">
        <v>30500</v>
      </c>
    </row>
    <row r="25" spans="1:27" ht="13.5">
      <c r="A25" s="7" t="s">
        <v>49</v>
      </c>
      <c r="B25" s="37">
        <v>-2665</v>
      </c>
      <c r="C25" s="37">
        <v>-2536</v>
      </c>
      <c r="D25" s="37">
        <v>-510</v>
      </c>
      <c r="E25" s="37">
        <v>-914</v>
      </c>
      <c r="F25" s="37">
        <v>-170</v>
      </c>
      <c r="G25" s="37">
        <v>-1454</v>
      </c>
      <c r="H25" s="37">
        <v>93</v>
      </c>
      <c r="I25" s="37">
        <v>18</v>
      </c>
      <c r="J25" s="37">
        <v>-10446</v>
      </c>
      <c r="K25" s="37">
        <v>-54</v>
      </c>
      <c r="L25" s="37">
        <v>-924</v>
      </c>
      <c r="M25" s="37">
        <v>-1793</v>
      </c>
      <c r="N25" s="37">
        <v>-5770</v>
      </c>
      <c r="O25" s="37">
        <v>-738</v>
      </c>
      <c r="P25" s="37">
        <v>-297</v>
      </c>
      <c r="Q25" s="37">
        <v>-960</v>
      </c>
      <c r="R25" s="37">
        <v>8547</v>
      </c>
      <c r="S25" s="37">
        <v>-802</v>
      </c>
      <c r="T25" s="37">
        <v>-2856</v>
      </c>
      <c r="U25" s="37">
        <v>595</v>
      </c>
      <c r="V25" s="68">
        <v>1217</v>
      </c>
      <c r="W25" s="68">
        <v>-15958</v>
      </c>
      <c r="X25" s="68">
        <v>-2426</v>
      </c>
      <c r="Y25" s="68">
        <v>-4424</v>
      </c>
      <c r="Z25" s="68">
        <v>8332</v>
      </c>
      <c r="AA25" s="81">
        <v>-6123</v>
      </c>
    </row>
    <row r="26" spans="1:27" thickBot="1">
      <c r="A26" s="11" t="s">
        <v>57</v>
      </c>
      <c r="B26" s="38">
        <v>46432</v>
      </c>
      <c r="C26" s="38">
        <v>40512</v>
      </c>
      <c r="D26" s="38">
        <v>75330</v>
      </c>
      <c r="E26" s="38">
        <v>42940</v>
      </c>
      <c r="F26" s="38">
        <v>15685</v>
      </c>
      <c r="G26" s="38">
        <v>18942</v>
      </c>
      <c r="H26" s="38">
        <v>57180</v>
      </c>
      <c r="I26" s="38">
        <v>48678</v>
      </c>
      <c r="J26" s="38">
        <v>1461</v>
      </c>
      <c r="K26" s="38">
        <v>51575</v>
      </c>
      <c r="L26" s="38">
        <v>71696</v>
      </c>
      <c r="M26" s="38">
        <v>68974</v>
      </c>
      <c r="N26" s="38">
        <v>30078</v>
      </c>
      <c r="O26" s="38">
        <v>51762</v>
      </c>
      <c r="P26" s="38">
        <v>94491</v>
      </c>
      <c r="Q26" s="38">
        <v>112143</v>
      </c>
      <c r="R26" s="38">
        <v>58038</v>
      </c>
      <c r="S26" s="38">
        <v>64213</v>
      </c>
      <c r="T26" s="38">
        <v>33316</v>
      </c>
      <c r="U26" s="38">
        <v>30590</v>
      </c>
      <c r="V26" s="69">
        <v>-1696</v>
      </c>
      <c r="W26" s="71">
        <v>27080</v>
      </c>
      <c r="X26" s="71">
        <v>31665</v>
      </c>
      <c r="Y26" s="71">
        <v>7591</v>
      </c>
      <c r="Z26" s="71">
        <v>10875</v>
      </c>
      <c r="AA26" s="82">
        <v>24377</v>
      </c>
    </row>
    <row r="27" spans="1:27" thickTop="1">
      <c r="A27" s="12" t="s">
        <v>58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3.5">
      <c r="A28" s="13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3.5">
      <c r="A29" s="7" t="s">
        <v>28</v>
      </c>
      <c r="B29" s="37">
        <v>-2</v>
      </c>
      <c r="C29" s="37">
        <v>43</v>
      </c>
      <c r="D29" s="37">
        <v>278</v>
      </c>
      <c r="E29" s="37">
        <v>77</v>
      </c>
      <c r="F29" s="37">
        <v>333</v>
      </c>
      <c r="G29" s="37">
        <v>-1095</v>
      </c>
      <c r="H29" s="37">
        <v>-858</v>
      </c>
      <c r="I29" s="37">
        <v>1320</v>
      </c>
      <c r="J29" s="37">
        <v>309</v>
      </c>
      <c r="K29" s="37">
        <v>-400</v>
      </c>
      <c r="L29" s="37">
        <v>397</v>
      </c>
      <c r="M29" s="37">
        <v>-4735</v>
      </c>
      <c r="N29" s="37">
        <v>-3447</v>
      </c>
      <c r="O29" s="37">
        <v>-419</v>
      </c>
      <c r="P29" s="37">
        <v>-6907</v>
      </c>
      <c r="Q29" s="37">
        <v>445</v>
      </c>
      <c r="R29" s="37">
        <v>-11250</v>
      </c>
      <c r="S29" s="37">
        <v>2773</v>
      </c>
      <c r="T29" s="37">
        <v>6296</v>
      </c>
      <c r="U29" s="37">
        <v>5686</v>
      </c>
      <c r="V29" s="68">
        <v>8458</v>
      </c>
      <c r="W29" s="68">
        <v>18384</v>
      </c>
      <c r="X29" s="68">
        <v>-18510</v>
      </c>
      <c r="Y29" s="68">
        <v>-28192</v>
      </c>
      <c r="Z29" s="68">
        <v>-7601</v>
      </c>
      <c r="AA29" s="81">
        <v>10378</v>
      </c>
    </row>
    <row r="30" spans="1:27" ht="13.5">
      <c r="A30" s="7" t="s">
        <v>29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7">
        <v>1451</v>
      </c>
      <c r="L30" s="37">
        <v>-1006</v>
      </c>
      <c r="M30" s="37">
        <v>-23</v>
      </c>
      <c r="N30" s="37">
        <v>30</v>
      </c>
      <c r="O30" s="37">
        <v>-384</v>
      </c>
      <c r="P30" s="37">
        <v>-92</v>
      </c>
      <c r="Q30" s="37">
        <v>653</v>
      </c>
      <c r="R30" s="37">
        <v>617</v>
      </c>
      <c r="S30" s="37">
        <v>-809</v>
      </c>
      <c r="T30" s="37">
        <v>-1050</v>
      </c>
      <c r="U30" s="37">
        <v>-455</v>
      </c>
      <c r="V30" s="68">
        <v>-67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</row>
    <row r="31" spans="1:27" ht="13.5">
      <c r="A31" s="7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285</v>
      </c>
      <c r="R31" s="37">
        <v>-34912</v>
      </c>
      <c r="S31" s="37">
        <v>24239</v>
      </c>
      <c r="T31" s="37">
        <v>5879</v>
      </c>
      <c r="U31" s="37">
        <v>5620</v>
      </c>
      <c r="V31" s="68">
        <v>-595</v>
      </c>
      <c r="W31" s="68">
        <v>17881</v>
      </c>
      <c r="X31" s="68">
        <v>16831</v>
      </c>
      <c r="Y31" s="68">
        <v>758</v>
      </c>
      <c r="Z31" s="68">
        <v>461</v>
      </c>
      <c r="AA31" s="81">
        <v>-12572</v>
      </c>
    </row>
    <row r="32" spans="1:27" ht="25.5">
      <c r="A32" s="7" t="s">
        <v>55</v>
      </c>
      <c r="B32" s="39"/>
      <c r="C32" s="39"/>
      <c r="D32" s="39"/>
      <c r="E32" s="39"/>
      <c r="F32" s="39"/>
      <c r="G32" s="39"/>
      <c r="H32" s="39"/>
      <c r="I32" s="39"/>
      <c r="J32" s="39"/>
      <c r="K32" s="37"/>
      <c r="L32" s="37"/>
      <c r="M32" s="37"/>
      <c r="N32" s="37"/>
      <c r="O32" s="37"/>
      <c r="P32" s="37"/>
      <c r="Q32" s="37"/>
      <c r="R32" s="37"/>
      <c r="S32" s="37">
        <v>0</v>
      </c>
      <c r="T32" s="37">
        <v>0</v>
      </c>
      <c r="U32" s="68">
        <v>5891</v>
      </c>
      <c r="V32" s="68">
        <v>11755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</row>
    <row r="33" spans="1:27" ht="13.5">
      <c r="A33" s="58" t="s">
        <v>30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60">
        <v>0</v>
      </c>
      <c r="M33" s="60">
        <v>130</v>
      </c>
      <c r="N33" s="60" t="s">
        <v>31</v>
      </c>
      <c r="O33" s="60">
        <v>8</v>
      </c>
      <c r="P33" s="60">
        <v>-4</v>
      </c>
      <c r="Q33" s="60">
        <v>-3</v>
      </c>
      <c r="R33" s="60" t="s">
        <v>31</v>
      </c>
      <c r="S33" s="60">
        <v>0</v>
      </c>
      <c r="T33" s="60">
        <v>-131</v>
      </c>
      <c r="U33" s="6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</row>
    <row r="34" spans="1:27" s="56" customFormat="1" ht="13.5">
      <c r="A34" s="57" t="s">
        <v>50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3.5">
      <c r="A35" s="7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82</v>
      </c>
      <c r="R35" s="37">
        <v>1438</v>
      </c>
      <c r="S35" s="37">
        <v>200</v>
      </c>
      <c r="T35" s="37">
        <v>-112</v>
      </c>
      <c r="U35" s="37">
        <v>32</v>
      </c>
      <c r="V35" s="68">
        <v>-556</v>
      </c>
      <c r="W35" s="68">
        <v>-39</v>
      </c>
      <c r="X35" s="68">
        <v>767</v>
      </c>
      <c r="Y35" s="68">
        <v>159</v>
      </c>
      <c r="Z35" s="68">
        <v>-758</v>
      </c>
      <c r="AA35" s="81">
        <v>-757</v>
      </c>
    </row>
    <row r="36" spans="1:27" thickBot="1">
      <c r="A36" s="14" t="s">
        <v>32</v>
      </c>
      <c r="B36" s="40">
        <v>46430</v>
      </c>
      <c r="C36" s="40">
        <v>40555</v>
      </c>
      <c r="D36" s="40">
        <v>75608</v>
      </c>
      <c r="E36" s="40">
        <v>43017</v>
      </c>
      <c r="F36" s="40">
        <v>16018</v>
      </c>
      <c r="G36" s="40">
        <v>17847</v>
      </c>
      <c r="H36" s="40">
        <v>56322</v>
      </c>
      <c r="I36" s="40">
        <v>49998</v>
      </c>
      <c r="J36" s="40">
        <v>1770</v>
      </c>
      <c r="K36" s="40">
        <v>52626</v>
      </c>
      <c r="L36" s="40">
        <v>71087</v>
      </c>
      <c r="M36" s="40">
        <v>64346</v>
      </c>
      <c r="N36" s="40">
        <v>26661</v>
      </c>
      <c r="O36" s="40">
        <v>50967</v>
      </c>
      <c r="P36" s="40">
        <v>87488</v>
      </c>
      <c r="Q36" s="40">
        <v>113605</v>
      </c>
      <c r="R36" s="40">
        <v>13931</v>
      </c>
      <c r="S36" s="40">
        <v>90616</v>
      </c>
      <c r="T36" s="40">
        <v>44198</v>
      </c>
      <c r="U36" s="71">
        <v>47364</v>
      </c>
      <c r="V36" s="71">
        <v>17299</v>
      </c>
      <c r="W36" s="71">
        <v>63306</v>
      </c>
      <c r="X36" s="71">
        <v>30753</v>
      </c>
      <c r="Y36" s="71">
        <v>-19684</v>
      </c>
      <c r="Z36" s="71">
        <v>2977</v>
      </c>
      <c r="AA36" s="82">
        <v>21426</v>
      </c>
    </row>
    <row r="37" spans="1:27" thickTop="1">
      <c r="A37" s="15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3.5">
      <c r="A38" s="16" t="s">
        <v>33</v>
      </c>
      <c r="B38" s="30">
        <v>46570</v>
      </c>
      <c r="C38" s="30">
        <v>40604</v>
      </c>
      <c r="D38" s="30">
        <v>75401</v>
      </c>
      <c r="E38" s="30">
        <v>42491</v>
      </c>
      <c r="F38" s="30">
        <v>14681</v>
      </c>
      <c r="G38" s="30">
        <v>20261</v>
      </c>
      <c r="H38" s="30">
        <v>56801</v>
      </c>
      <c r="I38" s="30">
        <v>47520</v>
      </c>
      <c r="J38" s="30">
        <v>28387</v>
      </c>
      <c r="K38" s="30">
        <v>55477</v>
      </c>
      <c r="L38" s="30">
        <v>76704</v>
      </c>
      <c r="M38" s="30">
        <v>82626</v>
      </c>
      <c r="N38" s="30">
        <v>38604</v>
      </c>
      <c r="O38" s="30">
        <v>61418</v>
      </c>
      <c r="P38" s="30">
        <v>97643</v>
      </c>
      <c r="Q38" s="30">
        <v>113561</v>
      </c>
      <c r="R38" s="30">
        <v>104008</v>
      </c>
      <c r="S38" s="30">
        <v>69791</v>
      </c>
      <c r="T38" s="30">
        <v>36271</v>
      </c>
      <c r="U38" s="30">
        <v>25899</v>
      </c>
      <c r="V38" s="61">
        <v>47718</v>
      </c>
      <c r="W38" s="61">
        <v>29377</v>
      </c>
      <c r="X38" s="61">
        <v>51599</v>
      </c>
      <c r="Y38" s="61">
        <v>26559</v>
      </c>
      <c r="Z38" s="61">
        <v>26520</v>
      </c>
      <c r="AA38" s="76">
        <v>12272</v>
      </c>
    </row>
    <row r="39" spans="1:27" ht="13.5">
      <c r="A39" s="16" t="s">
        <v>34</v>
      </c>
      <c r="B39" s="36">
        <v>-138</v>
      </c>
      <c r="C39" s="36">
        <v>-92</v>
      </c>
      <c r="D39" s="36">
        <v>-71</v>
      </c>
      <c r="E39" s="36">
        <v>449</v>
      </c>
      <c r="F39" s="36">
        <v>1004</v>
      </c>
      <c r="G39" s="36">
        <v>-1319</v>
      </c>
      <c r="H39" s="36">
        <v>379</v>
      </c>
      <c r="I39" s="36">
        <v>1158</v>
      </c>
      <c r="J39" s="36">
        <v>-26926</v>
      </c>
      <c r="K39" s="36">
        <v>-3902</v>
      </c>
      <c r="L39" s="36">
        <v>-5008</v>
      </c>
      <c r="M39" s="36">
        <v>-13652</v>
      </c>
      <c r="N39" s="36">
        <v>-8526</v>
      </c>
      <c r="O39" s="36">
        <v>-9656</v>
      </c>
      <c r="P39" s="36">
        <v>-3152</v>
      </c>
      <c r="Q39" s="36">
        <v>-1418</v>
      </c>
      <c r="R39" s="36">
        <v>-45970</v>
      </c>
      <c r="S39" s="36">
        <v>-5578</v>
      </c>
      <c r="T39" s="36">
        <v>-2955</v>
      </c>
      <c r="U39" s="36">
        <v>4691</v>
      </c>
      <c r="V39" s="67">
        <v>-49414</v>
      </c>
      <c r="W39" s="67">
        <v>-2297</v>
      </c>
      <c r="X39" s="67">
        <v>-19934</v>
      </c>
      <c r="Y39" s="67">
        <v>-18968</v>
      </c>
      <c r="Z39" s="67">
        <v>-15645</v>
      </c>
      <c r="AA39" s="80">
        <v>12105</v>
      </c>
    </row>
    <row r="40" spans="1:27" thickBot="1">
      <c r="A40" s="17"/>
      <c r="B40" s="40">
        <v>46432</v>
      </c>
      <c r="C40" s="40">
        <v>40512</v>
      </c>
      <c r="D40" s="40">
        <v>75330</v>
      </c>
      <c r="E40" s="40">
        <v>42940</v>
      </c>
      <c r="F40" s="40">
        <v>15685</v>
      </c>
      <c r="G40" s="40">
        <v>18942</v>
      </c>
      <c r="H40" s="40">
        <v>57180</v>
      </c>
      <c r="I40" s="40">
        <v>48678</v>
      </c>
      <c r="J40" s="40">
        <v>1461</v>
      </c>
      <c r="K40" s="40">
        <v>51575</v>
      </c>
      <c r="L40" s="40">
        <v>71696</v>
      </c>
      <c r="M40" s="40">
        <v>68974</v>
      </c>
      <c r="N40" s="40">
        <v>30078</v>
      </c>
      <c r="O40" s="40">
        <v>51762</v>
      </c>
      <c r="P40" s="40">
        <v>94491</v>
      </c>
      <c r="Q40" s="40">
        <v>112143</v>
      </c>
      <c r="R40" s="40">
        <v>58038</v>
      </c>
      <c r="S40" s="40">
        <v>64213</v>
      </c>
      <c r="T40" s="40">
        <v>33316</v>
      </c>
      <c r="U40" s="40">
        <v>30590</v>
      </c>
      <c r="V40" s="71">
        <v>-1696</v>
      </c>
      <c r="W40" s="71">
        <v>27080</v>
      </c>
      <c r="X40" s="71">
        <v>31665</v>
      </c>
      <c r="Y40" s="71">
        <v>7591</v>
      </c>
      <c r="Z40" s="71">
        <v>10875</v>
      </c>
      <c r="AA40" s="82">
        <v>24377</v>
      </c>
    </row>
    <row r="41" spans="1:27" thickTop="1">
      <c r="A41" s="18" t="s">
        <v>60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3.5">
      <c r="A42" s="7" t="s">
        <v>33</v>
      </c>
      <c r="B42" s="30">
        <v>46568</v>
      </c>
      <c r="C42" s="30">
        <v>40647</v>
      </c>
      <c r="D42" s="30">
        <v>75679</v>
      </c>
      <c r="E42" s="30">
        <v>42568</v>
      </c>
      <c r="F42" s="30">
        <v>15014</v>
      </c>
      <c r="G42" s="30">
        <v>19166</v>
      </c>
      <c r="H42" s="30">
        <v>55943</v>
      </c>
      <c r="I42" s="30">
        <v>48840</v>
      </c>
      <c r="J42" s="30">
        <v>28696</v>
      </c>
      <c r="K42" s="30">
        <v>56528</v>
      </c>
      <c r="L42" s="30">
        <v>76090</v>
      </c>
      <c r="M42" s="30">
        <v>77998</v>
      </c>
      <c r="N42" s="30">
        <v>35187</v>
      </c>
      <c r="O42" s="30">
        <v>60627</v>
      </c>
      <c r="P42" s="30">
        <v>90640</v>
      </c>
      <c r="Q42" s="30">
        <v>115016</v>
      </c>
      <c r="R42" s="30">
        <v>60795</v>
      </c>
      <c r="S42" s="30">
        <v>96029</v>
      </c>
      <c r="T42" s="30">
        <v>46868</v>
      </c>
      <c r="U42" s="61">
        <v>41903</v>
      </c>
      <c r="V42" s="61">
        <v>66335</v>
      </c>
      <c r="W42" s="61">
        <v>64704</v>
      </c>
      <c r="X42" s="61">
        <v>51047</v>
      </c>
      <c r="Y42" s="61">
        <v>-383</v>
      </c>
      <c r="Z42" s="61">
        <v>18609</v>
      </c>
      <c r="AA42" s="76">
        <v>9195</v>
      </c>
    </row>
    <row r="43" spans="1:27" ht="13.5">
      <c r="A43" s="7" t="s">
        <v>34</v>
      </c>
      <c r="B43" s="36">
        <v>-138</v>
      </c>
      <c r="C43" s="36">
        <v>-92</v>
      </c>
      <c r="D43" s="36">
        <v>-71</v>
      </c>
      <c r="E43" s="36">
        <v>449</v>
      </c>
      <c r="F43" s="36">
        <v>1004</v>
      </c>
      <c r="G43" s="36">
        <v>-1319</v>
      </c>
      <c r="H43" s="36">
        <v>379</v>
      </c>
      <c r="I43" s="36">
        <v>1158</v>
      </c>
      <c r="J43" s="36">
        <v>-26926</v>
      </c>
      <c r="K43" s="36">
        <v>-3902</v>
      </c>
      <c r="L43" s="36">
        <v>-5003</v>
      </c>
      <c r="M43" s="36">
        <v>-13652</v>
      </c>
      <c r="N43" s="36">
        <v>-8526</v>
      </c>
      <c r="O43" s="36">
        <v>-9660</v>
      </c>
      <c r="P43" s="36">
        <v>-3152</v>
      </c>
      <c r="Q43" s="36">
        <v>-1411</v>
      </c>
      <c r="R43" s="36">
        <v>-46864</v>
      </c>
      <c r="S43" s="36">
        <v>-5413</v>
      </c>
      <c r="T43" s="36">
        <v>-2670</v>
      </c>
      <c r="U43" s="67">
        <v>5461</v>
      </c>
      <c r="V43" s="67">
        <v>-49036</v>
      </c>
      <c r="W43" s="67">
        <v>-1398</v>
      </c>
      <c r="X43" s="67">
        <v>-20294</v>
      </c>
      <c r="Y43" s="67">
        <v>-19301</v>
      </c>
      <c r="Z43" s="67">
        <v>-15632</v>
      </c>
      <c r="AA43" s="80">
        <v>12231</v>
      </c>
    </row>
    <row r="44" spans="1:27" thickBot="1">
      <c r="A44" s="19"/>
      <c r="B44" s="40">
        <v>46430</v>
      </c>
      <c r="C44" s="40">
        <v>40555</v>
      </c>
      <c r="D44" s="40">
        <v>75608</v>
      </c>
      <c r="E44" s="40">
        <v>43017</v>
      </c>
      <c r="F44" s="40">
        <v>16018</v>
      </c>
      <c r="G44" s="40">
        <v>17847</v>
      </c>
      <c r="H44" s="40">
        <v>56322</v>
      </c>
      <c r="I44" s="40">
        <v>49998</v>
      </c>
      <c r="J44" s="40">
        <v>1770</v>
      </c>
      <c r="K44" s="40">
        <v>52626</v>
      </c>
      <c r="L44" s="40">
        <v>71087</v>
      </c>
      <c r="M44" s="40">
        <v>64346</v>
      </c>
      <c r="N44" s="40">
        <v>26661</v>
      </c>
      <c r="O44" s="40">
        <v>50967</v>
      </c>
      <c r="P44" s="40">
        <v>87488</v>
      </c>
      <c r="Q44" s="40">
        <v>113605</v>
      </c>
      <c r="R44" s="40">
        <v>13931</v>
      </c>
      <c r="S44" s="40">
        <v>90616</v>
      </c>
      <c r="T44" s="40">
        <v>44198</v>
      </c>
      <c r="U44" s="71">
        <v>47364</v>
      </c>
      <c r="V44" s="71">
        <v>17299</v>
      </c>
      <c r="W44" s="71">
        <v>63306</v>
      </c>
      <c r="X44" s="71">
        <v>30753</v>
      </c>
      <c r="Y44" s="71">
        <v>-19684</v>
      </c>
      <c r="Z44" s="71">
        <v>2977</v>
      </c>
      <c r="AA44" s="82">
        <v>21426</v>
      </c>
    </row>
    <row r="45" spans="1:27" thickTop="1">
      <c r="A45" s="2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s="47" customFormat="1" ht="25.5">
      <c r="A46" s="18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47" customFormat="1" ht="13.5">
      <c r="A47" s="21" t="s">
        <v>36</v>
      </c>
      <c r="B47" s="45">
        <v>1.4554421346270041E-3</v>
      </c>
      <c r="C47" s="45">
        <v>1.2683080681671253E-3</v>
      </c>
      <c r="D47" s="45">
        <v>2.3525406633603334E-3</v>
      </c>
      <c r="E47" s="45">
        <v>1.3243693951766845E-3</v>
      </c>
      <c r="F47" s="45">
        <v>4.5730590463606791E-4</v>
      </c>
      <c r="G47" s="45">
        <v>6.2986216655569482E-4</v>
      </c>
      <c r="H47" s="45">
        <v>1.7335009282624259E-3</v>
      </c>
      <c r="I47" s="45">
        <v>1.363749577703308E-3</v>
      </c>
      <c r="J47" s="45">
        <v>8.0079168239773285E-4</v>
      </c>
      <c r="K47" s="46">
        <v>1.5463323930509133E-2</v>
      </c>
      <c r="L47" s="46">
        <v>2.0623834656073217E-2</v>
      </c>
      <c r="M47" s="46">
        <v>2.0266099218864179E-2</v>
      </c>
      <c r="N47" s="46">
        <v>9.1985309481975291E-3</v>
      </c>
      <c r="O47" s="46">
        <v>1.4592620880510512E-2</v>
      </c>
      <c r="P47" s="46">
        <v>2.3150060498943914E-2</v>
      </c>
      <c r="Q47" s="46">
        <v>2.6901056234578669E-2</v>
      </c>
      <c r="R47" s="46">
        <v>0.02</v>
      </c>
      <c r="S47" s="46">
        <v>0.02</v>
      </c>
      <c r="T47" s="46">
        <v>0.01</v>
      </c>
      <c r="U47" s="46">
        <v>0.01</v>
      </c>
      <c r="V47" s="46">
        <v>0.01</v>
      </c>
      <c r="W47" s="46">
        <v>0.01</v>
      </c>
      <c r="X47" s="46">
        <v>0.01</v>
      </c>
      <c r="Y47" s="74">
        <v>4.9285911081376164E-3</v>
      </c>
      <c r="Z47" s="75">
        <v>4.5084453308136185E-3</v>
      </c>
      <c r="AA47" s="75">
        <v>4.5084453308136185E-3</v>
      </c>
    </row>
    <row r="48" spans="1:27" ht="13.5">
      <c r="A48" s="21" t="s">
        <v>37</v>
      </c>
      <c r="B48" s="45">
        <v>1.4532828589663054E-3</v>
      </c>
      <c r="C48" s="45">
        <v>1.2616872432084465E-3</v>
      </c>
      <c r="D48" s="45">
        <v>2.3335841744823995E-3</v>
      </c>
      <c r="E48" s="45">
        <v>1.3132806306000811E-3</v>
      </c>
      <c r="F48" s="45">
        <v>4.3571769924719423E-4</v>
      </c>
      <c r="G48" s="45">
        <v>6.2319242598098113E-4</v>
      </c>
      <c r="H48" s="45">
        <v>1.6617154920734994E-3</v>
      </c>
      <c r="I48" s="45">
        <v>1.2997480408216923E-3</v>
      </c>
      <c r="J48" s="45">
        <v>7.8882054488664359E-4</v>
      </c>
      <c r="K48" s="46">
        <v>1.4621654280826244E-2</v>
      </c>
      <c r="L48" s="46">
        <v>1.9239723246793673E-2</v>
      </c>
      <c r="M48" s="46">
        <v>1.9090698168894447E-2</v>
      </c>
      <c r="N48" s="46">
        <v>9.0624237926587737E-3</v>
      </c>
      <c r="O48" s="46">
        <v>1.3982587559689346E-2</v>
      </c>
      <c r="P48" s="46">
        <v>2.1798677179790144E-2</v>
      </c>
      <c r="Q48" s="46">
        <v>2.2589731608886575E-2</v>
      </c>
      <c r="R48" s="46">
        <v>0.02</v>
      </c>
      <c r="S48" s="46">
        <v>0.01</v>
      </c>
      <c r="T48" s="46">
        <v>0.01</v>
      </c>
      <c r="U48" s="46">
        <v>0.01</v>
      </c>
      <c r="V48" s="46">
        <v>0.01</v>
      </c>
      <c r="W48" s="46">
        <v>0.01</v>
      </c>
      <c r="X48" s="46">
        <v>0.01</v>
      </c>
      <c r="Y48" s="74">
        <v>4.902969447994089E-3</v>
      </c>
      <c r="Z48" s="75">
        <v>4.491162306268638E-3</v>
      </c>
      <c r="AA48" s="75">
        <v>4.491162306268638E-3</v>
      </c>
    </row>
    <row r="49" spans="1:27" ht="25.5">
      <c r="A49" s="18" t="s">
        <v>38</v>
      </c>
      <c r="B49" s="48"/>
      <c r="C49" s="48"/>
      <c r="D49" s="48"/>
      <c r="E49" s="48"/>
      <c r="F49" s="48"/>
      <c r="G49" s="48"/>
      <c r="H49" s="48"/>
      <c r="I49" s="48"/>
      <c r="J49" s="48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  <c r="W49" s="72"/>
      <c r="X49" s="72"/>
      <c r="Y49" s="72"/>
      <c r="Z49" s="75"/>
      <c r="AA49" s="75"/>
    </row>
    <row r="50" spans="1:27" ht="13.5">
      <c r="A50" s="22" t="s">
        <v>36</v>
      </c>
      <c r="B50" s="46">
        <v>7.2772792892684957E-2</v>
      </c>
      <c r="C50" s="46">
        <v>6.341572411037541E-2</v>
      </c>
      <c r="D50" s="46">
        <v>0.11762565014895698</v>
      </c>
      <c r="E50" s="46">
        <v>6.6219082625474879E-2</v>
      </c>
      <c r="F50" s="46">
        <f t="shared" ref="F50:K51" si="0">F47*50</f>
        <v>2.2865295231803397E-2</v>
      </c>
      <c r="G50" s="46">
        <f t="shared" si="0"/>
        <v>3.1493108327784743E-2</v>
      </c>
      <c r="H50" s="46">
        <f t="shared" si="0"/>
        <v>8.6675046413121293E-2</v>
      </c>
      <c r="I50" s="46">
        <f t="shared" si="0"/>
        <v>6.8187478885165395E-2</v>
      </c>
      <c r="J50" s="46">
        <f t="shared" si="0"/>
        <v>4.0039584119886645E-2</v>
      </c>
      <c r="K50" s="46">
        <f t="shared" si="0"/>
        <v>0.77316619652545659</v>
      </c>
      <c r="L50" s="46">
        <v>0.1031191732803661</v>
      </c>
      <c r="M50" s="46">
        <v>0.10133049609432089</v>
      </c>
      <c r="N50" s="46">
        <v>4.599265474098764E-2</v>
      </c>
      <c r="O50" s="46">
        <v>7.2963104402552562E-2</v>
      </c>
      <c r="P50" s="46">
        <v>0.11575030249471956</v>
      </c>
      <c r="Q50" s="46">
        <v>0.13</v>
      </c>
      <c r="R50" s="46">
        <v>0.12</v>
      </c>
      <c r="S50" s="46">
        <v>0.08</v>
      </c>
      <c r="T50" s="46">
        <v>0.04</v>
      </c>
      <c r="U50" s="46">
        <v>0.03</v>
      </c>
      <c r="V50" s="46">
        <v>0.05</v>
      </c>
      <c r="W50" s="46">
        <v>0.03</v>
      </c>
      <c r="X50" s="46">
        <v>0.05</v>
      </c>
      <c r="Y50" s="74">
        <v>2.4642955540688082E-2</v>
      </c>
      <c r="Z50" s="75">
        <v>2.2542226654068093E-2</v>
      </c>
      <c r="AA50" s="75">
        <v>0.01</v>
      </c>
    </row>
    <row r="51" spans="1:27" ht="13.5">
      <c r="A51" s="22" t="s">
        <v>37</v>
      </c>
      <c r="B51" s="46">
        <v>7.2664828092708439E-2</v>
      </c>
      <c r="C51" s="46">
        <v>6.3084681189262998E-2</v>
      </c>
      <c r="D51" s="46">
        <v>0.1166778368502204</v>
      </c>
      <c r="E51" s="46">
        <v>6.5664639265754887E-2</v>
      </c>
      <c r="F51" s="46">
        <f t="shared" si="0"/>
        <v>2.1785884962359711E-2</v>
      </c>
      <c r="G51" s="46">
        <f t="shared" si="0"/>
        <v>3.1159621299049055E-2</v>
      </c>
      <c r="H51" s="46">
        <f t="shared" si="0"/>
        <v>8.3085774603674972E-2</v>
      </c>
      <c r="I51" s="46">
        <f t="shared" si="0"/>
        <v>6.4987402041084608E-2</v>
      </c>
      <c r="J51" s="46">
        <f t="shared" si="0"/>
        <v>3.9441027244332183E-2</v>
      </c>
      <c r="K51" s="46">
        <f t="shared" si="0"/>
        <v>0.7310827140413122</v>
      </c>
      <c r="L51" s="46">
        <v>9.6198616233968401E-2</v>
      </c>
      <c r="M51" s="46">
        <v>9.545349084447223E-2</v>
      </c>
      <c r="N51" s="46">
        <v>4.5312118963293867E-2</v>
      </c>
      <c r="O51" s="46">
        <v>6.9912937798446734E-2</v>
      </c>
      <c r="P51" s="46">
        <v>0.1089933858989507</v>
      </c>
      <c r="Q51" s="46">
        <v>0.12</v>
      </c>
      <c r="R51" s="46">
        <v>0.11</v>
      </c>
      <c r="S51" s="46">
        <v>7.0000000000000007E-2</v>
      </c>
      <c r="T51" s="46">
        <v>0.04</v>
      </c>
      <c r="U51" s="46">
        <v>0.03</v>
      </c>
      <c r="V51" s="46">
        <v>0.05</v>
      </c>
      <c r="W51" s="46">
        <v>0.03</v>
      </c>
      <c r="X51" s="46">
        <v>0.05</v>
      </c>
      <c r="Y51" s="74">
        <v>2.4514847239970446E-2</v>
      </c>
      <c r="Z51" s="75">
        <v>2.2455811531343191E-2</v>
      </c>
      <c r="AA51" s="75">
        <v>0.01</v>
      </c>
    </row>
    <row r="52" spans="1:27" ht="13.5">
      <c r="A52" s="23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24" t="s">
        <v>39</v>
      </c>
      <c r="B53" s="50">
        <v>3199684810</v>
      </c>
      <c r="C53" s="50">
        <v>3201414205.1999998</v>
      </c>
      <c r="D53" s="50">
        <v>3205125748.6999998</v>
      </c>
      <c r="E53" s="50">
        <v>3208365195.9000001</v>
      </c>
      <c r="F53" s="50">
        <v>3210230456.5</v>
      </c>
      <c r="G53" s="50">
        <v>3216862998.9000001</v>
      </c>
      <c r="H53" s="50">
        <v>3276624276.8000002</v>
      </c>
      <c r="I53" s="50">
        <v>3484567627</v>
      </c>
      <c r="J53" s="50">
        <v>3544877601.0999999</v>
      </c>
      <c r="K53" s="51">
        <v>3587674002.1999998</v>
      </c>
      <c r="L53" s="51">
        <v>3719180011.4000001</v>
      </c>
      <c r="M53" s="51">
        <v>4077062764.3000002</v>
      </c>
      <c r="N53" s="51">
        <v>4196722601.5</v>
      </c>
      <c r="O53" s="51">
        <v>4208829793.9000001</v>
      </c>
      <c r="P53" s="51">
        <v>4217811520.0999999</v>
      </c>
      <c r="Q53" s="51">
        <v>4221432757.5</v>
      </c>
      <c r="R53" s="51">
        <v>4238806114</v>
      </c>
      <c r="S53" s="51">
        <v>4482664498</v>
      </c>
      <c r="T53" s="51">
        <v>4649709400</v>
      </c>
      <c r="U53" s="51">
        <v>4651304338</v>
      </c>
      <c r="V53" s="73">
        <v>4728773273</v>
      </c>
      <c r="W53" s="73">
        <v>4918448675</v>
      </c>
      <c r="X53" s="73">
        <v>4932093621</v>
      </c>
      <c r="Y53" s="73">
        <v>5013969013.956522</v>
      </c>
      <c r="Z53" s="73">
        <v>5038852985.73913</v>
      </c>
      <c r="AA53" s="73">
        <v>5040946334</v>
      </c>
    </row>
    <row r="54" spans="1:27">
      <c r="A54" s="24" t="s">
        <v>40</v>
      </c>
      <c r="B54" s="50">
        <v>3204438875.1999998</v>
      </c>
      <c r="C54" s="50">
        <v>3218213933.5999999</v>
      </c>
      <c r="D54" s="50">
        <v>3231162062.8000002</v>
      </c>
      <c r="E54" s="50">
        <v>3235455221.8000002</v>
      </c>
      <c r="F54" s="50">
        <v>3369285538.5999999</v>
      </c>
      <c r="G54" s="50">
        <v>3251291597.1999998</v>
      </c>
      <c r="H54" s="50">
        <v>3529119264</v>
      </c>
      <c r="I54" s="50">
        <v>3890390553.4000001</v>
      </c>
      <c r="J54" s="50">
        <v>3670148191.3000002</v>
      </c>
      <c r="K54" s="51">
        <v>4018085795.5</v>
      </c>
      <c r="L54" s="51">
        <v>4157163073.1999998</v>
      </c>
      <c r="M54" s="51">
        <v>4502023360.8999996</v>
      </c>
      <c r="N54" s="51">
        <v>4536536517.3000002</v>
      </c>
      <c r="O54" s="51">
        <v>4634849192.6999998</v>
      </c>
      <c r="P54" s="51">
        <v>4635018333</v>
      </c>
      <c r="Q54" s="51">
        <v>5027107093</v>
      </c>
      <c r="R54" s="51">
        <v>5055349038</v>
      </c>
      <c r="S54" s="51">
        <v>5064082373</v>
      </c>
      <c r="T54" s="51">
        <v>5060774133</v>
      </c>
      <c r="U54" s="51">
        <v>4690039191</v>
      </c>
      <c r="V54" s="73">
        <v>5159200254.3492699</v>
      </c>
      <c r="W54" s="73">
        <v>4961933491</v>
      </c>
      <c r="X54" s="73">
        <v>5340408020</v>
      </c>
      <c r="Y54" s="73">
        <v>5040170729.347249</v>
      </c>
      <c r="Z54" s="73">
        <v>5058243649.8684406</v>
      </c>
      <c r="AA54" s="73">
        <v>5059764786.6707239</v>
      </c>
    </row>
    <row r="55" spans="1:27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>
      <c r="A56" s="5" t="s">
        <v>47</v>
      </c>
      <c r="B56" s="29"/>
      <c r="C56" s="29"/>
      <c r="D56" s="29"/>
      <c r="E56" s="29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>
      <c r="A57" s="5"/>
      <c r="B57" s="29"/>
      <c r="C57" s="29"/>
      <c r="D57" s="29"/>
      <c r="E57" s="29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>
      <c r="F58" s="53"/>
      <c r="G58" s="53"/>
      <c r="H58" s="53"/>
      <c r="I58" s="53"/>
      <c r="J58" s="53"/>
      <c r="K58" s="54"/>
      <c r="L58" s="54"/>
      <c r="M58" s="54"/>
      <c r="N58" s="54"/>
      <c r="O58" s="54"/>
      <c r="P58" s="54"/>
      <c r="Q58" s="54"/>
      <c r="R58" s="53"/>
      <c r="S58" s="53"/>
      <c r="T58" s="53"/>
      <c r="U58" s="53"/>
      <c r="V58" s="53"/>
      <c r="W58" s="53"/>
      <c r="X58" s="53"/>
      <c r="Y58" s="53"/>
      <c r="Z58" s="53"/>
      <c r="AA58" s="53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(Quarterly)IS IFRS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2016-05-12T12:57:30Z</dcterms:created>
  <dcterms:modified xsi:type="dcterms:W3CDTF">2019-05-08T06:26:10Z</dcterms:modified>
</cp:coreProperties>
</file>