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0_Financial_Release\4Q20\News Release\"/>
    </mc:Choice>
  </mc:AlternateContent>
  <bookViews>
    <workbookView xWindow="2205" yWindow="45" windowWidth="15600" windowHeight="8925"/>
  </bookViews>
  <sheets>
    <sheet name="(Quarterly)IS IFRS" sheetId="1" r:id="rId1"/>
  </sheets>
  <calcPr calcId="162913"/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F51" i="1"/>
  <c r="K50" i="1"/>
  <c r="J50" i="1"/>
  <c r="I50" i="1"/>
  <c r="H50" i="1"/>
  <c r="G50" i="1"/>
  <c r="F50" i="1"/>
  <c r="B22" i="1"/>
</calcChain>
</file>

<file path=xl/comments1.xml><?xml version="1.0" encoding="utf-8"?>
<comments xmlns="http://schemas.openxmlformats.org/spreadsheetml/2006/main">
  <authors>
    <author>E045841</author>
  </authors>
  <commentList>
    <comment ref="U3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36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3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4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</commentList>
</comments>
</file>

<file path=xl/sharedStrings.xml><?xml version="1.0" encoding="utf-8"?>
<sst xmlns="http://schemas.openxmlformats.org/spreadsheetml/2006/main" count="110" uniqueCount="73">
  <si>
    <t>Semiconductor Manufacturing International Corporation</t>
  </si>
  <si>
    <t>Consolidated Statements of Operations (Condensed)</t>
  </si>
  <si>
    <t>(In US$ thousands, except for per share and operational data)</t>
    <phoneticPr fontId="2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</si>
  <si>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</si>
  <si>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</si>
  <si>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</si>
  <si>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</si>
  <si>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</si>
  <si>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</si>
  <si>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</si>
  <si>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</si>
  <si>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</si>
  <si>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</si>
  <si>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</si>
  <si>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</si>
  <si>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</si>
  <si>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</si>
  <si>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(unaudited)</t>
  </si>
  <si>
    <t>Revenue</t>
  </si>
  <si>
    <t>Cost of sales</t>
  </si>
  <si>
    <t>Gross profit</t>
  </si>
  <si>
    <t>General and administration expenses</t>
  </si>
  <si>
    <t>Sales and marketing expenses</t>
  </si>
  <si>
    <t>Operating expenses</t>
  </si>
  <si>
    <t>Profit from operation</t>
  </si>
  <si>
    <t>Profit before tax</t>
  </si>
  <si>
    <t>Item that may be reclassified subsequently to profit or loss</t>
  </si>
  <si>
    <t>Exchange differences on translating foreign operations</t>
  </si>
  <si>
    <t>Change in value of available-for-sale financial assets</t>
  </si>
  <si>
    <t>Others</t>
  </si>
  <si>
    <t xml:space="preserve">- </t>
  </si>
  <si>
    <t>Total comprehensive income for the period</t>
  </si>
  <si>
    <t>Owners of the Company</t>
  </si>
  <si>
    <t>Non-controlling interests</t>
  </si>
  <si>
    <t>Earnings per share attributable to Semiconductor Manufacturing International Corporation ordinary shareholders</t>
  </si>
  <si>
    <t>Basic</t>
  </si>
  <si>
    <t>Diluted</t>
  </si>
  <si>
    <t>Earnings per ADS attributable to Semiconductor Manufacturing International Corporation ordinary ADS holders, basic and diluted</t>
  </si>
  <si>
    <t>Shares used in calculating basic earnings per share</t>
    <phoneticPr fontId="10" type="noConversion"/>
  </si>
  <si>
    <t>Shares used in calculating diluted earnings per share</t>
  </si>
  <si>
    <t>2Q16</t>
    <phoneticPr fontId="3" type="noConversion"/>
  </si>
  <si>
    <t>3Q16</t>
    <phoneticPr fontId="3" type="noConversion"/>
  </si>
  <si>
    <t>Other income (expense), net</t>
    <phoneticPr fontId="3" type="noConversion"/>
  </si>
  <si>
    <t>4Q16</t>
    <phoneticPr fontId="3" type="noConversion"/>
  </si>
  <si>
    <t>Actuarial gains and losses on defined benefit plans</t>
  </si>
  <si>
    <t>Cash flow hedges</t>
    <phoneticPr fontId="3" type="noConversion"/>
  </si>
  <si>
    <t>*1 ADS is equivalent to 5 ordinary shares</t>
    <phoneticPr fontId="3" type="noConversion"/>
  </si>
  <si>
    <t xml:space="preserve">Income tax (expense) benefit </t>
    <phoneticPr fontId="3" type="noConversion"/>
  </si>
  <si>
    <t>Items that will not be reclassified to profit or loss</t>
  </si>
  <si>
    <t>1Q17</t>
    <phoneticPr fontId="3" type="noConversion"/>
  </si>
  <si>
    <t>2Q17</t>
    <phoneticPr fontId="3" type="noConversion"/>
  </si>
  <si>
    <t>3Q17</t>
    <phoneticPr fontId="3" type="noConversion"/>
  </si>
  <si>
    <t>4Q17</t>
    <phoneticPr fontId="3" type="noConversion"/>
  </si>
  <si>
    <t>Share of other comprehensive income of joint ventures using equity method</t>
  </si>
  <si>
    <t>1Q18</t>
    <phoneticPr fontId="3" type="noConversion"/>
  </si>
  <si>
    <t>Profit (loss) for the period</t>
    <phoneticPr fontId="3" type="noConversion"/>
  </si>
  <si>
    <t>Other comprehensive income (loss)</t>
    <phoneticPr fontId="3" type="noConversion"/>
  </si>
  <si>
    <t>Profit (loss) for the period attributable to:</t>
    <phoneticPr fontId="3" type="noConversion"/>
  </si>
  <si>
    <t>Total comprehensive income (loss) for the period attributable to:</t>
    <phoneticPr fontId="3" type="noConversion"/>
  </si>
  <si>
    <t>2Q18</t>
    <phoneticPr fontId="3" type="noConversion"/>
  </si>
  <si>
    <t>3Q18</t>
    <phoneticPr fontId="3" type="noConversion"/>
  </si>
  <si>
    <t>4Q18</t>
    <phoneticPr fontId="3" type="noConversion"/>
  </si>
  <si>
    <t>1Q19</t>
    <phoneticPr fontId="3" type="noConversion"/>
  </si>
  <si>
    <t>Net impairment losses (recognized) reversal on financial assets</t>
  </si>
  <si>
    <t>2Q19</t>
    <phoneticPr fontId="3" type="noConversion"/>
  </si>
  <si>
    <t>3Q19</t>
    <phoneticPr fontId="3" type="noConversion"/>
  </si>
  <si>
    <t>4Q19</t>
    <phoneticPr fontId="3" type="noConversion"/>
  </si>
  <si>
    <t>1Q20</t>
    <phoneticPr fontId="3" type="noConversion"/>
  </si>
  <si>
    <t>Research and development expenses</t>
    <phoneticPr fontId="3" type="noConversion"/>
  </si>
  <si>
    <t>Other operating income, net</t>
    <phoneticPr fontId="10" type="noConversion"/>
  </si>
  <si>
    <t>2Q20</t>
    <phoneticPr fontId="3" type="noConversion"/>
  </si>
  <si>
    <t>3Q20</t>
    <phoneticPr fontId="3" type="noConversion"/>
  </si>
  <si>
    <t>4Q20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</si>
</sst>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0.0000"/>
    <numFmt numFmtId="182" formatCode="#,##0.000;\-#,##0.000"/>
    <numFmt numFmtId="183" formatCode="#,##0\ ;\(#,##0\)\ ;&quot;-&quot;"/>
  </numFmts>
  <fonts count="2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rgb="FF231F20"/>
      <name val="Arial"/>
      <family val="2"/>
    </font>
    <font>
      <sz val="9"/>
      <name val="Arial"/>
      <family val="2"/>
    </font>
    <font>
      <sz val="10"/>
      <color rgb="FF231F20"/>
      <name val="Arial"/>
      <family val="2"/>
    </font>
    <font>
      <sz val="9"/>
      <name val="宋体"/>
      <family val="3"/>
      <charset val="134"/>
    </font>
    <font>
      <b/>
      <sz val="9.5"/>
      <color rgb="FF231F20"/>
      <name val="Arial"/>
      <family val="2"/>
    </font>
    <font>
      <b/>
      <sz val="9"/>
      <name val="Arial"/>
      <family val="2"/>
    </font>
    <font>
      <i/>
      <sz val="10"/>
      <color rgb="FF231F20"/>
      <name val="Arial"/>
      <family val="2"/>
    </font>
    <font>
      <sz val="9"/>
      <color rgb="FF231F20"/>
      <name val="Arial"/>
      <family val="2"/>
    </font>
    <font>
      <sz val="9.5"/>
      <name val="Arial"/>
      <family val="2"/>
    </font>
    <font>
      <b/>
      <sz val="10"/>
      <color rgb="FF231F20"/>
      <name val="Arial"/>
      <family val="2"/>
    </font>
    <font>
      <sz val="11"/>
      <name val="宋体"/>
      <family val="2"/>
      <charset val="134"/>
      <scheme val="minor"/>
    </font>
    <font>
      <i/>
      <sz val="9"/>
      <color rgb="FF231F20"/>
      <name val="Arial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82">
    <xf numFmtId="0" fontId="0" fillId="0" borderId="0" xfId="0">
      <alignment vertical="center"/>
    </xf>
    <xf numFmtId="0" fontId="2" fillId="0" borderId="0" xfId="2" applyFill="1"/>
    <xf numFmtId="0" fontId="4" fillId="0" borderId="0" xfId="2" applyFont="1" applyFill="1"/>
    <xf numFmtId="0" fontId="5" fillId="0" borderId="0" xfId="2" applyFont="1" applyFill="1" applyAlignment="1">
      <alignment horizontal="left"/>
    </xf>
    <xf numFmtId="0" fontId="6" fillId="0" borderId="0" xfId="2" applyFont="1" applyFill="1"/>
    <xf numFmtId="0" fontId="8" fillId="0" borderId="0" xfId="2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wrapText="1" indent="2"/>
    </xf>
    <xf numFmtId="0" fontId="2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80" fontId="9" fillId="0" borderId="0" xfId="0" applyNumberFormat="1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/>
    <xf numFmtId="3" fontId="0" fillId="0" borderId="0" xfId="0" applyNumberFormat="1" applyFill="1" applyAlignment="1"/>
    <xf numFmtId="178" fontId="6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/>
    <xf numFmtId="176" fontId="8" fillId="0" borderId="0" xfId="0" applyNumberFormat="1" applyFont="1" applyFill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/>
    <xf numFmtId="176" fontId="8" fillId="0" borderId="2" xfId="0" applyNumberFormat="1" applyFont="1" applyFill="1" applyBorder="1" applyAlignment="1"/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/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/>
    <xf numFmtId="180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180" fontId="0" fillId="0" borderId="0" xfId="0" applyNumberFormat="1" applyFill="1" applyAlignment="1"/>
    <xf numFmtId="181" fontId="8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 wrapText="1"/>
    </xf>
    <xf numFmtId="3" fontId="12" fillId="0" borderId="0" xfId="0" applyNumberFormat="1" applyFont="1" applyFill="1" applyAlignment="1"/>
    <xf numFmtId="3" fontId="12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/>
    <xf numFmtId="10" fontId="0" fillId="0" borderId="0" xfId="0" applyNumberFormat="1" applyFill="1" applyAlignment="1"/>
    <xf numFmtId="4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76" fontId="0" fillId="0" borderId="1" xfId="0" applyNumberFormat="1" applyFill="1" applyBorder="1" applyAlignment="1"/>
    <xf numFmtId="176" fontId="8" fillId="0" borderId="1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/>
    <xf numFmtId="178" fontId="8" fillId="0" borderId="2" xfId="0" applyNumberFormat="1" applyFont="1" applyFill="1" applyBorder="1" applyAlignment="1"/>
    <xf numFmtId="178" fontId="8" fillId="0" borderId="0" xfId="0" applyNumberFormat="1" applyFont="1" applyFill="1" applyAlignment="1"/>
    <xf numFmtId="178" fontId="8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Alignment="1">
      <alignment horizontal="right" vertical="center"/>
    </xf>
    <xf numFmtId="37" fontId="12" fillId="0" borderId="0" xfId="0" applyNumberFormat="1" applyFont="1" applyFill="1" applyAlignment="1">
      <alignment horizontal="right" vertical="center" wrapText="1"/>
    </xf>
    <xf numFmtId="39" fontId="8" fillId="0" borderId="0" xfId="0" applyNumberFormat="1" applyFont="1" applyFill="1" applyAlignment="1">
      <alignment horizontal="right" vertical="center"/>
    </xf>
    <xf numFmtId="39" fontId="8" fillId="0" borderId="0" xfId="0" applyNumberFormat="1" applyFont="1" applyFill="1" applyAlignment="1">
      <alignment horizontal="right" vertical="center"/>
    </xf>
    <xf numFmtId="183" fontId="8" fillId="0" borderId="0" xfId="0" applyNumberFormat="1" applyFont="1" applyFill="1" applyAlignment="1">
      <alignment horizontal="right" vertical="center" wrapText="1"/>
    </xf>
    <xf numFmtId="183" fontId="8" fillId="0" borderId="1" xfId="0" applyNumberFormat="1" applyFont="1" applyFill="1" applyBorder="1" applyAlignment="1">
      <alignment horizontal="right" vertical="center" wrapText="1"/>
    </xf>
    <xf numFmtId="183" fontId="8" fillId="0" borderId="2" xfId="0" applyNumberFormat="1" applyFont="1" applyFill="1" applyBorder="1" applyAlignment="1">
      <alignment horizontal="right" vertical="center"/>
    </xf>
    <xf numFmtId="183" fontId="8" fillId="0" borderId="2" xfId="0" applyNumberFormat="1" applyFont="1" applyFill="1" applyBorder="1" applyAlignment="1"/>
    <xf numFmtId="183" fontId="8" fillId="0" borderId="0" xfId="0" applyNumberFormat="1" applyFont="1" applyFill="1" applyBorder="1" applyAlignment="1">
      <alignment horizontal="right" vertical="center" wrapText="1"/>
    </xf>
    <xf numFmtId="183" fontId="8" fillId="0" borderId="0" xfId="0" applyNumberFormat="1" applyFont="1" applyFill="1" applyBorder="1" applyAlignment="1">
      <alignment horizontal="right" vertical="center"/>
    </xf>
    <xf numFmtId="183" fontId="12" fillId="0" borderId="3" xfId="0" applyNumberFormat="1" applyFont="1" applyFill="1" applyBorder="1" applyAlignment="1">
      <alignment horizontal="right" vertical="center" wrapText="1"/>
    </xf>
  </cellXfs>
  <cellStyles count="4">
    <cellStyle name="Normal 2" xfId="3"/>
    <cellStyle name="Normal_SMIC Financial Statement_IR" xfId="2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1466850</xdr:colOff>
      <xdr:row>5</xdr:row>
      <xdr:rowOff>161925</xdr:rowOff>
    </xdr:to>
    <xdr:pic>
      <xdr:nvPicPr>
        <xdr:cNvPr id="2" name="Picture 18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362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H58"/>
  <sheetViews>
    <sheetView tabSelected="1" topLeftCell="A7" workbookViewId="0">
      <pane xSplit="1" ySplit="5" topLeftCell="AG12" activePane="bottomRight" state="frozen"/>
      <selection activeCell="A7" sqref="A7"/>
      <selection pane="topRight" activeCell="B7" sqref="B7"/>
      <selection pane="bottomLeft" activeCell="A12" sqref="A12"/>
      <selection pane="bottomRight" activeCell="A18" sqref="A18"/>
    </sheetView>
  </sheetViews>
  <sheetFormatPr defaultRowHeight="14.25" outlineLevelCol="1" x14ac:dyDescent="0.2"/>
  <cols>
    <col min="1" max="1" width="56" style="2" bestFit="1" customWidth="1"/>
    <col min="2" max="2" width="11.75" style="24" hidden="1" customWidth="1" outlineLevel="1"/>
    <col min="3" max="3" width="11.75" style="24" customWidth="1" collapsed="1"/>
    <col min="4" max="9" width="11.75" style="24" customWidth="1"/>
    <col min="10" max="13" width="12.25" style="24" customWidth="1"/>
    <col min="14" max="17" width="12.25" style="24" hidden="1" customWidth="1" outlineLevel="1"/>
    <col min="18" max="18" width="12.125" style="24" hidden="1" customWidth="1" outlineLevel="1"/>
    <col min="19" max="19" width="12.125" style="24" customWidth="1" collapsed="1"/>
    <col min="20" max="29" width="12.125" style="24" customWidth="1"/>
    <col min="30" max="34" width="12.25" style="24" bestFit="1" customWidth="1"/>
    <col min="35" max="259" width="9" style="24"/>
    <col min="260" max="260" width="56" style="24" bestFit="1" customWidth="1"/>
    <col min="261" max="268" width="11.75" style="24" bestFit="1" customWidth="1"/>
    <col min="269" max="274" width="12.25" style="24" customWidth="1"/>
    <col min="275" max="515" width="9" style="24"/>
    <col min="516" max="516" width="56" style="24" bestFit="1" customWidth="1"/>
    <col min="517" max="524" width="11.75" style="24" bestFit="1" customWidth="1"/>
    <col min="525" max="530" width="12.25" style="24" customWidth="1"/>
    <col min="531" max="771" width="9" style="24"/>
    <col min="772" max="772" width="56" style="24" bestFit="1" customWidth="1"/>
    <col min="773" max="780" width="11.75" style="24" bestFit="1" customWidth="1"/>
    <col min="781" max="786" width="12.25" style="24" customWidth="1"/>
    <col min="787" max="1027" width="9" style="24"/>
    <col min="1028" max="1028" width="56" style="24" bestFit="1" customWidth="1"/>
    <col min="1029" max="1036" width="11.75" style="24" bestFit="1" customWidth="1"/>
    <col min="1037" max="1042" width="12.25" style="24" customWidth="1"/>
    <col min="1043" max="1283" width="9" style="24"/>
    <col min="1284" max="1284" width="56" style="24" bestFit="1" customWidth="1"/>
    <col min="1285" max="1292" width="11.75" style="24" bestFit="1" customWidth="1"/>
    <col min="1293" max="1298" width="12.25" style="24" customWidth="1"/>
    <col min="1299" max="1539" width="9" style="24"/>
    <col min="1540" max="1540" width="56" style="24" bestFit="1" customWidth="1"/>
    <col min="1541" max="1548" width="11.75" style="24" bestFit="1" customWidth="1"/>
    <col min="1549" max="1554" width="12.25" style="24" customWidth="1"/>
    <col min="1555" max="1795" width="9" style="24"/>
    <col min="1796" max="1796" width="56" style="24" bestFit="1" customWidth="1"/>
    <col min="1797" max="1804" width="11.75" style="24" bestFit="1" customWidth="1"/>
    <col min="1805" max="1810" width="12.25" style="24" customWidth="1"/>
    <col min="1811" max="2051" width="9" style="24"/>
    <col min="2052" max="2052" width="56" style="24" bestFit="1" customWidth="1"/>
    <col min="2053" max="2060" width="11.75" style="24" bestFit="1" customWidth="1"/>
    <col min="2061" max="2066" width="12.25" style="24" customWidth="1"/>
    <col min="2067" max="2307" width="9" style="24"/>
    <col min="2308" max="2308" width="56" style="24" bestFit="1" customWidth="1"/>
    <col min="2309" max="2316" width="11.75" style="24" bestFit="1" customWidth="1"/>
    <col min="2317" max="2322" width="12.25" style="24" customWidth="1"/>
    <col min="2323" max="2563" width="9" style="24"/>
    <col min="2564" max="2564" width="56" style="24" bestFit="1" customWidth="1"/>
    <col min="2565" max="2572" width="11.75" style="24" bestFit="1" customWidth="1"/>
    <col min="2573" max="2578" width="12.25" style="24" customWidth="1"/>
    <col min="2579" max="2819" width="9" style="24"/>
    <col min="2820" max="2820" width="56" style="24" bestFit="1" customWidth="1"/>
    <col min="2821" max="2828" width="11.75" style="24" bestFit="1" customWidth="1"/>
    <col min="2829" max="2834" width="12.25" style="24" customWidth="1"/>
    <col min="2835" max="3075" width="9" style="24"/>
    <col min="3076" max="3076" width="56" style="24" bestFit="1" customWidth="1"/>
    <col min="3077" max="3084" width="11.75" style="24" bestFit="1" customWidth="1"/>
    <col min="3085" max="3090" width="12.25" style="24" customWidth="1"/>
    <col min="3091" max="3331" width="9" style="24"/>
    <col min="3332" max="3332" width="56" style="24" bestFit="1" customWidth="1"/>
    <col min="3333" max="3340" width="11.75" style="24" bestFit="1" customWidth="1"/>
    <col min="3341" max="3346" width="12.25" style="24" customWidth="1"/>
    <col min="3347" max="3587" width="9" style="24"/>
    <col min="3588" max="3588" width="56" style="24" bestFit="1" customWidth="1"/>
    <col min="3589" max="3596" width="11.75" style="24" bestFit="1" customWidth="1"/>
    <col min="3597" max="3602" width="12.25" style="24" customWidth="1"/>
    <col min="3603" max="3843" width="9" style="24"/>
    <col min="3844" max="3844" width="56" style="24" bestFit="1" customWidth="1"/>
    <col min="3845" max="3852" width="11.75" style="24" bestFit="1" customWidth="1"/>
    <col min="3853" max="3858" width="12.25" style="24" customWidth="1"/>
    <col min="3859" max="4099" width="9" style="24"/>
    <col min="4100" max="4100" width="56" style="24" bestFit="1" customWidth="1"/>
    <col min="4101" max="4108" width="11.75" style="24" bestFit="1" customWidth="1"/>
    <col min="4109" max="4114" width="12.25" style="24" customWidth="1"/>
    <col min="4115" max="4355" width="9" style="24"/>
    <col min="4356" max="4356" width="56" style="24" bestFit="1" customWidth="1"/>
    <col min="4357" max="4364" width="11.75" style="24" bestFit="1" customWidth="1"/>
    <col min="4365" max="4370" width="12.25" style="24" customWidth="1"/>
    <col min="4371" max="4611" width="9" style="24"/>
    <col min="4612" max="4612" width="56" style="24" bestFit="1" customWidth="1"/>
    <col min="4613" max="4620" width="11.75" style="24" bestFit="1" customWidth="1"/>
    <col min="4621" max="4626" width="12.25" style="24" customWidth="1"/>
    <col min="4627" max="4867" width="9" style="24"/>
    <col min="4868" max="4868" width="56" style="24" bestFit="1" customWidth="1"/>
    <col min="4869" max="4876" width="11.75" style="24" bestFit="1" customWidth="1"/>
    <col min="4877" max="4882" width="12.25" style="24" customWidth="1"/>
    <col min="4883" max="5123" width="9" style="24"/>
    <col min="5124" max="5124" width="56" style="24" bestFit="1" customWidth="1"/>
    <col min="5125" max="5132" width="11.75" style="24" bestFit="1" customWidth="1"/>
    <col min="5133" max="5138" width="12.25" style="24" customWidth="1"/>
    <col min="5139" max="5379" width="9" style="24"/>
    <col min="5380" max="5380" width="56" style="24" bestFit="1" customWidth="1"/>
    <col min="5381" max="5388" width="11.75" style="24" bestFit="1" customWidth="1"/>
    <col min="5389" max="5394" width="12.25" style="24" customWidth="1"/>
    <col min="5395" max="5635" width="9" style="24"/>
    <col min="5636" max="5636" width="56" style="24" bestFit="1" customWidth="1"/>
    <col min="5637" max="5644" width="11.75" style="24" bestFit="1" customWidth="1"/>
    <col min="5645" max="5650" width="12.25" style="24" customWidth="1"/>
    <col min="5651" max="5891" width="9" style="24"/>
    <col min="5892" max="5892" width="56" style="24" bestFit="1" customWidth="1"/>
    <col min="5893" max="5900" width="11.75" style="24" bestFit="1" customWidth="1"/>
    <col min="5901" max="5906" width="12.25" style="24" customWidth="1"/>
    <col min="5907" max="6147" width="9" style="24"/>
    <col min="6148" max="6148" width="56" style="24" bestFit="1" customWidth="1"/>
    <col min="6149" max="6156" width="11.75" style="24" bestFit="1" customWidth="1"/>
    <col min="6157" max="6162" width="12.25" style="24" customWidth="1"/>
    <col min="6163" max="6403" width="9" style="24"/>
    <col min="6404" max="6404" width="56" style="24" bestFit="1" customWidth="1"/>
    <col min="6405" max="6412" width="11.75" style="24" bestFit="1" customWidth="1"/>
    <col min="6413" max="6418" width="12.25" style="24" customWidth="1"/>
    <col min="6419" max="6659" width="9" style="24"/>
    <col min="6660" max="6660" width="56" style="24" bestFit="1" customWidth="1"/>
    <col min="6661" max="6668" width="11.75" style="24" bestFit="1" customWidth="1"/>
    <col min="6669" max="6674" width="12.25" style="24" customWidth="1"/>
    <col min="6675" max="6915" width="9" style="24"/>
    <col min="6916" max="6916" width="56" style="24" bestFit="1" customWidth="1"/>
    <col min="6917" max="6924" width="11.75" style="24" bestFit="1" customWidth="1"/>
    <col min="6925" max="6930" width="12.25" style="24" customWidth="1"/>
    <col min="6931" max="7171" width="9" style="24"/>
    <col min="7172" max="7172" width="56" style="24" bestFit="1" customWidth="1"/>
    <col min="7173" max="7180" width="11.75" style="24" bestFit="1" customWidth="1"/>
    <col min="7181" max="7186" width="12.25" style="24" customWidth="1"/>
    <col min="7187" max="7427" width="9" style="24"/>
    <col min="7428" max="7428" width="56" style="24" bestFit="1" customWidth="1"/>
    <col min="7429" max="7436" width="11.75" style="24" bestFit="1" customWidth="1"/>
    <col min="7437" max="7442" width="12.25" style="24" customWidth="1"/>
    <col min="7443" max="7683" width="9" style="24"/>
    <col min="7684" max="7684" width="56" style="24" bestFit="1" customWidth="1"/>
    <col min="7685" max="7692" width="11.75" style="24" bestFit="1" customWidth="1"/>
    <col min="7693" max="7698" width="12.25" style="24" customWidth="1"/>
    <col min="7699" max="7939" width="9" style="24"/>
    <col min="7940" max="7940" width="56" style="24" bestFit="1" customWidth="1"/>
    <col min="7941" max="7948" width="11.75" style="24" bestFit="1" customWidth="1"/>
    <col min="7949" max="7954" width="12.25" style="24" customWidth="1"/>
    <col min="7955" max="8195" width="9" style="24"/>
    <col min="8196" max="8196" width="56" style="24" bestFit="1" customWidth="1"/>
    <col min="8197" max="8204" width="11.75" style="24" bestFit="1" customWidth="1"/>
    <col min="8205" max="8210" width="12.25" style="24" customWidth="1"/>
    <col min="8211" max="8451" width="9" style="24"/>
    <col min="8452" max="8452" width="56" style="24" bestFit="1" customWidth="1"/>
    <col min="8453" max="8460" width="11.75" style="24" bestFit="1" customWidth="1"/>
    <col min="8461" max="8466" width="12.25" style="24" customWidth="1"/>
    <col min="8467" max="8707" width="9" style="24"/>
    <col min="8708" max="8708" width="56" style="24" bestFit="1" customWidth="1"/>
    <col min="8709" max="8716" width="11.75" style="24" bestFit="1" customWidth="1"/>
    <col min="8717" max="8722" width="12.25" style="24" customWidth="1"/>
    <col min="8723" max="8963" width="9" style="24"/>
    <col min="8964" max="8964" width="56" style="24" bestFit="1" customWidth="1"/>
    <col min="8965" max="8972" width="11.75" style="24" bestFit="1" customWidth="1"/>
    <col min="8973" max="8978" width="12.25" style="24" customWidth="1"/>
    <col min="8979" max="9219" width="9" style="24"/>
    <col min="9220" max="9220" width="56" style="24" bestFit="1" customWidth="1"/>
    <col min="9221" max="9228" width="11.75" style="24" bestFit="1" customWidth="1"/>
    <col min="9229" max="9234" width="12.25" style="24" customWidth="1"/>
    <col min="9235" max="9475" width="9" style="24"/>
    <col min="9476" max="9476" width="56" style="24" bestFit="1" customWidth="1"/>
    <col min="9477" max="9484" width="11.75" style="24" bestFit="1" customWidth="1"/>
    <col min="9485" max="9490" width="12.25" style="24" customWidth="1"/>
    <col min="9491" max="9731" width="9" style="24"/>
    <col min="9732" max="9732" width="56" style="24" bestFit="1" customWidth="1"/>
    <col min="9733" max="9740" width="11.75" style="24" bestFit="1" customWidth="1"/>
    <col min="9741" max="9746" width="12.25" style="24" customWidth="1"/>
    <col min="9747" max="9987" width="9" style="24"/>
    <col min="9988" max="9988" width="56" style="24" bestFit="1" customWidth="1"/>
    <col min="9989" max="9996" width="11.75" style="24" bestFit="1" customWidth="1"/>
    <col min="9997" max="10002" width="12.25" style="24" customWidth="1"/>
    <col min="10003" max="10243" width="9" style="24"/>
    <col min="10244" max="10244" width="56" style="24" bestFit="1" customWidth="1"/>
    <col min="10245" max="10252" width="11.75" style="24" bestFit="1" customWidth="1"/>
    <col min="10253" max="10258" width="12.25" style="24" customWidth="1"/>
    <col min="10259" max="10499" width="9" style="24"/>
    <col min="10500" max="10500" width="56" style="24" bestFit="1" customWidth="1"/>
    <col min="10501" max="10508" width="11.75" style="24" bestFit="1" customWidth="1"/>
    <col min="10509" max="10514" width="12.25" style="24" customWidth="1"/>
    <col min="10515" max="10755" width="9" style="24"/>
    <col min="10756" max="10756" width="56" style="24" bestFit="1" customWidth="1"/>
    <col min="10757" max="10764" width="11.75" style="24" bestFit="1" customWidth="1"/>
    <col min="10765" max="10770" width="12.25" style="24" customWidth="1"/>
    <col min="10771" max="11011" width="9" style="24"/>
    <col min="11012" max="11012" width="56" style="24" bestFit="1" customWidth="1"/>
    <col min="11013" max="11020" width="11.75" style="24" bestFit="1" customWidth="1"/>
    <col min="11021" max="11026" width="12.25" style="24" customWidth="1"/>
    <col min="11027" max="11267" width="9" style="24"/>
    <col min="11268" max="11268" width="56" style="24" bestFit="1" customWidth="1"/>
    <col min="11269" max="11276" width="11.75" style="24" bestFit="1" customWidth="1"/>
    <col min="11277" max="11282" width="12.25" style="24" customWidth="1"/>
    <col min="11283" max="11523" width="9" style="24"/>
    <col min="11524" max="11524" width="56" style="24" bestFit="1" customWidth="1"/>
    <col min="11525" max="11532" width="11.75" style="24" bestFit="1" customWidth="1"/>
    <col min="11533" max="11538" width="12.25" style="24" customWidth="1"/>
    <col min="11539" max="11779" width="9" style="24"/>
    <col min="11780" max="11780" width="56" style="24" bestFit="1" customWidth="1"/>
    <col min="11781" max="11788" width="11.75" style="24" bestFit="1" customWidth="1"/>
    <col min="11789" max="11794" width="12.25" style="24" customWidth="1"/>
    <col min="11795" max="12035" width="9" style="24"/>
    <col min="12036" max="12036" width="56" style="24" bestFit="1" customWidth="1"/>
    <col min="12037" max="12044" width="11.75" style="24" bestFit="1" customWidth="1"/>
    <col min="12045" max="12050" width="12.25" style="24" customWidth="1"/>
    <col min="12051" max="12291" width="9" style="24"/>
    <col min="12292" max="12292" width="56" style="24" bestFit="1" customWidth="1"/>
    <col min="12293" max="12300" width="11.75" style="24" bestFit="1" customWidth="1"/>
    <col min="12301" max="12306" width="12.25" style="24" customWidth="1"/>
    <col min="12307" max="12547" width="9" style="24"/>
    <col min="12548" max="12548" width="56" style="24" bestFit="1" customWidth="1"/>
    <col min="12549" max="12556" width="11.75" style="24" bestFit="1" customWidth="1"/>
    <col min="12557" max="12562" width="12.25" style="24" customWidth="1"/>
    <col min="12563" max="12803" width="9" style="24"/>
    <col min="12804" max="12804" width="56" style="24" bestFit="1" customWidth="1"/>
    <col min="12805" max="12812" width="11.75" style="24" bestFit="1" customWidth="1"/>
    <col min="12813" max="12818" width="12.25" style="24" customWidth="1"/>
    <col min="12819" max="13059" width="9" style="24"/>
    <col min="13060" max="13060" width="56" style="24" bestFit="1" customWidth="1"/>
    <col min="13061" max="13068" width="11.75" style="24" bestFit="1" customWidth="1"/>
    <col min="13069" max="13074" width="12.25" style="24" customWidth="1"/>
    <col min="13075" max="13315" width="9" style="24"/>
    <col min="13316" max="13316" width="56" style="24" bestFit="1" customWidth="1"/>
    <col min="13317" max="13324" width="11.75" style="24" bestFit="1" customWidth="1"/>
    <col min="13325" max="13330" width="12.25" style="24" customWidth="1"/>
    <col min="13331" max="13571" width="9" style="24"/>
    <col min="13572" max="13572" width="56" style="24" bestFit="1" customWidth="1"/>
    <col min="13573" max="13580" width="11.75" style="24" bestFit="1" customWidth="1"/>
    <col min="13581" max="13586" width="12.25" style="24" customWidth="1"/>
    <col min="13587" max="13827" width="9" style="24"/>
    <col min="13828" max="13828" width="56" style="24" bestFit="1" customWidth="1"/>
    <col min="13829" max="13836" width="11.75" style="24" bestFit="1" customWidth="1"/>
    <col min="13837" max="13842" width="12.25" style="24" customWidth="1"/>
    <col min="13843" max="14083" width="9" style="24"/>
    <col min="14084" max="14084" width="56" style="24" bestFit="1" customWidth="1"/>
    <col min="14085" max="14092" width="11.75" style="24" bestFit="1" customWidth="1"/>
    <col min="14093" max="14098" width="12.25" style="24" customWidth="1"/>
    <col min="14099" max="14339" width="9" style="24"/>
    <col min="14340" max="14340" width="56" style="24" bestFit="1" customWidth="1"/>
    <col min="14341" max="14348" width="11.75" style="24" bestFit="1" customWidth="1"/>
    <col min="14349" max="14354" width="12.25" style="24" customWidth="1"/>
    <col min="14355" max="14595" width="9" style="24"/>
    <col min="14596" max="14596" width="56" style="24" bestFit="1" customWidth="1"/>
    <col min="14597" max="14604" width="11.75" style="24" bestFit="1" customWidth="1"/>
    <col min="14605" max="14610" width="12.25" style="24" customWidth="1"/>
    <col min="14611" max="14851" width="9" style="24"/>
    <col min="14852" max="14852" width="56" style="24" bestFit="1" customWidth="1"/>
    <col min="14853" max="14860" width="11.75" style="24" bestFit="1" customWidth="1"/>
    <col min="14861" max="14866" width="12.25" style="24" customWidth="1"/>
    <col min="14867" max="15107" width="9" style="24"/>
    <col min="15108" max="15108" width="56" style="24" bestFit="1" customWidth="1"/>
    <col min="15109" max="15116" width="11.75" style="24" bestFit="1" customWidth="1"/>
    <col min="15117" max="15122" width="12.25" style="24" customWidth="1"/>
    <col min="15123" max="15363" width="9" style="24"/>
    <col min="15364" max="15364" width="56" style="24" bestFit="1" customWidth="1"/>
    <col min="15365" max="15372" width="11.75" style="24" bestFit="1" customWidth="1"/>
    <col min="15373" max="15378" width="12.25" style="24" customWidth="1"/>
    <col min="15379" max="15619" width="9" style="24"/>
    <col min="15620" max="15620" width="56" style="24" bestFit="1" customWidth="1"/>
    <col min="15621" max="15628" width="11.75" style="24" bestFit="1" customWidth="1"/>
    <col min="15629" max="15634" width="12.25" style="24" customWidth="1"/>
    <col min="15635" max="15875" width="9" style="24"/>
    <col min="15876" max="15876" width="56" style="24" bestFit="1" customWidth="1"/>
    <col min="15877" max="15884" width="11.75" style="24" bestFit="1" customWidth="1"/>
    <col min="15885" max="15890" width="12.25" style="24" customWidth="1"/>
    <col min="15891" max="16131" width="9" style="24"/>
    <col min="16132" max="16132" width="56" style="24" bestFit="1" customWidth="1"/>
    <col min="16133" max="16140" width="11.75" style="24" bestFit="1" customWidth="1"/>
    <col min="16141" max="16146" width="12.25" style="24" customWidth="1"/>
    <col min="16147" max="16384" width="9" style="24"/>
  </cols>
  <sheetData>
    <row r="3" spans="1:34" x14ac:dyDescent="0.2">
      <c r="A3" s="1"/>
    </row>
    <row r="7" spans="1:34" ht="15.75" x14ac:dyDescent="0.25">
      <c r="A7" s="3" t="s">
        <v>0</v>
      </c>
    </row>
    <row r="8" spans="1:34" ht="15.75" x14ac:dyDescent="0.25">
      <c r="A8" s="3" t="s">
        <v>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10" spans="1:34" x14ac:dyDescent="0.2">
      <c r="A10" s="4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6" t="s">
        <v>8</v>
      </c>
      <c r="H10" s="26" t="s">
        <v>9</v>
      </c>
      <c r="I10" s="26" t="s">
        <v>10</v>
      </c>
      <c r="J10" s="26" t="s">
        <v>11</v>
      </c>
      <c r="K10" s="26" t="s">
        <v>12</v>
      </c>
      <c r="L10" s="26" t="s">
        <v>13</v>
      </c>
      <c r="M10" s="26" t="s">
        <v>14</v>
      </c>
      <c r="N10" s="26" t="s">
        <v>15</v>
      </c>
      <c r="O10" s="26" t="s">
        <v>16</v>
      </c>
      <c r="P10" s="26" t="s">
        <v>40</v>
      </c>
      <c r="Q10" s="26" t="s">
        <v>41</v>
      </c>
      <c r="R10" s="26" t="s">
        <v>43</v>
      </c>
      <c r="S10" s="26" t="s">
        <v>49</v>
      </c>
      <c r="T10" s="26" t="s">
        <v>50</v>
      </c>
      <c r="U10" s="26" t="s">
        <v>51</v>
      </c>
      <c r="V10" s="26" t="s">
        <v>52</v>
      </c>
      <c r="W10" s="26" t="s">
        <v>54</v>
      </c>
      <c r="X10" s="26" t="s">
        <v>59</v>
      </c>
      <c r="Y10" s="26" t="s">
        <v>60</v>
      </c>
      <c r="Z10" s="26" t="s">
        <v>61</v>
      </c>
      <c r="AA10" s="26" t="s">
        <v>62</v>
      </c>
      <c r="AB10" s="26" t="s">
        <v>64</v>
      </c>
      <c r="AC10" s="26" t="s">
        <v>65</v>
      </c>
      <c r="AD10" s="26" t="s">
        <v>66</v>
      </c>
      <c r="AE10" s="26" t="s">
        <v>67</v>
      </c>
      <c r="AF10" s="26" t="s">
        <v>70</v>
      </c>
      <c r="AG10" s="26" t="s">
        <v>71</v>
      </c>
      <c r="AH10" s="26" t="s">
        <v>72</v>
      </c>
    </row>
    <row r="11" spans="1:34" x14ac:dyDescent="0.2">
      <c r="B11" s="27" t="s">
        <v>17</v>
      </c>
      <c r="C11" s="27" t="s">
        <v>17</v>
      </c>
      <c r="D11" s="27" t="s">
        <v>17</v>
      </c>
      <c r="E11" s="27" t="s">
        <v>17</v>
      </c>
      <c r="F11" s="27" t="s">
        <v>17</v>
      </c>
      <c r="G11" s="27" t="s">
        <v>17</v>
      </c>
      <c r="H11" s="27" t="s">
        <v>17</v>
      </c>
      <c r="I11" s="27" t="s">
        <v>17</v>
      </c>
      <c r="J11" s="27" t="s">
        <v>17</v>
      </c>
      <c r="K11" s="27" t="s">
        <v>17</v>
      </c>
      <c r="L11" s="27" t="s">
        <v>17</v>
      </c>
      <c r="M11" s="27" t="s">
        <v>17</v>
      </c>
      <c r="N11" s="27" t="s">
        <v>17</v>
      </c>
      <c r="O11" s="27" t="s">
        <v>17</v>
      </c>
      <c r="P11" s="27" t="s">
        <v>17</v>
      </c>
      <c r="Q11" s="27" t="s">
        <v>17</v>
      </c>
      <c r="R11" s="27" t="s">
        <v>17</v>
      </c>
      <c r="S11" s="27" t="s">
        <v>17</v>
      </c>
      <c r="T11" s="27" t="s">
        <v>17</v>
      </c>
      <c r="U11" s="27" t="s">
        <v>17</v>
      </c>
      <c r="V11" s="27" t="s">
        <v>17</v>
      </c>
      <c r="W11" s="27" t="s">
        <v>17</v>
      </c>
      <c r="X11" s="27" t="s">
        <v>17</v>
      </c>
      <c r="Y11" s="27" t="s">
        <v>17</v>
      </c>
      <c r="Z11" s="27" t="s">
        <v>17</v>
      </c>
      <c r="AA11" s="27" t="s">
        <v>17</v>
      </c>
      <c r="AB11" s="27" t="s">
        <v>17</v>
      </c>
      <c r="AC11" s="27" t="s">
        <v>17</v>
      </c>
      <c r="AD11" s="27" t="s">
        <v>17</v>
      </c>
      <c r="AE11" s="27" t="s">
        <v>17</v>
      </c>
      <c r="AF11" s="27" t="s">
        <v>17</v>
      </c>
      <c r="AG11" s="27" t="s">
        <v>17</v>
      </c>
      <c r="AH11" s="27" t="s">
        <v>17</v>
      </c>
    </row>
    <row r="12" spans="1:34" x14ac:dyDescent="0.2">
      <c r="A12" s="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34" ht="13.5" x14ac:dyDescent="0.15">
      <c r="A13" s="7" t="s">
        <v>18</v>
      </c>
      <c r="B13" s="29">
        <v>485894</v>
      </c>
      <c r="C13" s="29">
        <v>501609</v>
      </c>
      <c r="D13" s="29">
        <v>541302</v>
      </c>
      <c r="E13" s="29">
        <v>534256</v>
      </c>
      <c r="F13" s="29">
        <v>491797</v>
      </c>
      <c r="G13" s="29">
        <v>451083</v>
      </c>
      <c r="H13" s="29">
        <v>511344</v>
      </c>
      <c r="I13" s="29">
        <v>521646</v>
      </c>
      <c r="J13" s="29">
        <v>485893</v>
      </c>
      <c r="K13" s="29">
        <v>509798</v>
      </c>
      <c r="L13" s="29">
        <v>546615</v>
      </c>
      <c r="M13" s="29">
        <v>569854</v>
      </c>
      <c r="N13" s="29">
        <v>610148</v>
      </c>
      <c r="O13" s="29">
        <v>634312</v>
      </c>
      <c r="P13" s="29">
        <v>690221</v>
      </c>
      <c r="Q13" s="29">
        <v>774845</v>
      </c>
      <c r="R13" s="29">
        <v>814802</v>
      </c>
      <c r="S13" s="29">
        <v>793085</v>
      </c>
      <c r="T13" s="29">
        <v>751193</v>
      </c>
      <c r="U13" s="29">
        <v>769723</v>
      </c>
      <c r="V13" s="60">
        <v>787174</v>
      </c>
      <c r="W13" s="60">
        <v>831044</v>
      </c>
      <c r="X13" s="60">
        <v>890713</v>
      </c>
      <c r="Y13" s="60">
        <v>850662</v>
      </c>
      <c r="Z13" s="60">
        <v>787565</v>
      </c>
      <c r="AA13" s="75">
        <v>668899</v>
      </c>
      <c r="AB13" s="75">
        <v>790882</v>
      </c>
      <c r="AC13" s="75">
        <v>816452</v>
      </c>
      <c r="AD13" s="75">
        <v>839439</v>
      </c>
      <c r="AE13" s="75">
        <v>904912</v>
      </c>
      <c r="AF13" s="75">
        <v>938463</v>
      </c>
      <c r="AG13" s="75">
        <v>1082505</v>
      </c>
      <c r="AH13" s="75">
        <v>981095</v>
      </c>
    </row>
    <row r="14" spans="1:34" ht="13.5" x14ac:dyDescent="0.15">
      <c r="A14" s="7" t="s">
        <v>19</v>
      </c>
      <c r="B14" s="30">
        <v>-389127</v>
      </c>
      <c r="C14" s="30">
        <v>-403321</v>
      </c>
      <c r="D14" s="30">
        <v>-406075</v>
      </c>
      <c r="E14" s="30">
        <v>-422274</v>
      </c>
      <c r="F14" s="30">
        <v>-398858</v>
      </c>
      <c r="G14" s="30">
        <v>-354965</v>
      </c>
      <c r="H14" s="30">
        <v>-368291</v>
      </c>
      <c r="I14" s="30">
        <v>-386704</v>
      </c>
      <c r="J14" s="30">
        <v>-376554</v>
      </c>
      <c r="K14" s="30">
        <v>-359871</v>
      </c>
      <c r="L14" s="30">
        <v>-370210</v>
      </c>
      <c r="M14" s="30">
        <v>-387503</v>
      </c>
      <c r="N14" s="30">
        <v>-436211</v>
      </c>
      <c r="O14" s="30">
        <v>-480560</v>
      </c>
      <c r="P14" s="30">
        <v>-472407</v>
      </c>
      <c r="Q14" s="30">
        <v>-542742</v>
      </c>
      <c r="R14" s="30">
        <v>-568790</v>
      </c>
      <c r="S14" s="30">
        <v>-572266</v>
      </c>
      <c r="T14" s="30">
        <v>-557061</v>
      </c>
      <c r="U14" s="30">
        <v>-592426</v>
      </c>
      <c r="V14" s="61">
        <v>-638678</v>
      </c>
      <c r="W14" s="61">
        <v>-610868</v>
      </c>
      <c r="X14" s="61">
        <v>-672880</v>
      </c>
      <c r="Y14" s="61">
        <v>-676119</v>
      </c>
      <c r="Z14" s="61">
        <v>-653440</v>
      </c>
      <c r="AA14" s="76">
        <v>-546829</v>
      </c>
      <c r="AB14" s="76">
        <v>-639724</v>
      </c>
      <c r="AC14" s="76">
        <v>-646637</v>
      </c>
      <c r="AD14" s="76">
        <v>-640023</v>
      </c>
      <c r="AE14" s="76">
        <v>-671327</v>
      </c>
      <c r="AF14" s="76">
        <v>-689874</v>
      </c>
      <c r="AG14" s="76">
        <v>-820528</v>
      </c>
      <c r="AH14" s="76">
        <v>-804333</v>
      </c>
    </row>
    <row r="15" spans="1:34" ht="13.5" x14ac:dyDescent="0.15">
      <c r="A15" s="8" t="s">
        <v>20</v>
      </c>
      <c r="B15" s="31">
        <v>96767</v>
      </c>
      <c r="C15" s="31">
        <v>98288</v>
      </c>
      <c r="D15" s="31">
        <v>135227</v>
      </c>
      <c r="E15" s="31">
        <v>111982</v>
      </c>
      <c r="F15" s="31">
        <v>92939</v>
      </c>
      <c r="G15" s="31">
        <v>96118</v>
      </c>
      <c r="H15" s="31">
        <v>143053</v>
      </c>
      <c r="I15" s="31">
        <v>134942</v>
      </c>
      <c r="J15" s="31">
        <v>109339</v>
      </c>
      <c r="K15" s="31">
        <v>149927</v>
      </c>
      <c r="L15" s="31">
        <v>176405</v>
      </c>
      <c r="M15" s="31">
        <v>182351</v>
      </c>
      <c r="N15" s="31">
        <v>173937</v>
      </c>
      <c r="O15" s="31">
        <v>153752</v>
      </c>
      <c r="P15" s="31">
        <v>217814</v>
      </c>
      <c r="Q15" s="31">
        <v>232103</v>
      </c>
      <c r="R15" s="31">
        <v>246012</v>
      </c>
      <c r="S15" s="31">
        <v>220819</v>
      </c>
      <c r="T15" s="31">
        <v>194132</v>
      </c>
      <c r="U15" s="31">
        <v>177297</v>
      </c>
      <c r="V15" s="62">
        <v>148496</v>
      </c>
      <c r="W15" s="62">
        <v>220176</v>
      </c>
      <c r="X15" s="62">
        <v>217833</v>
      </c>
      <c r="Y15" s="62">
        <v>174543</v>
      </c>
      <c r="Z15" s="62">
        <v>134125</v>
      </c>
      <c r="AA15" s="77">
        <v>122070</v>
      </c>
      <c r="AB15" s="77">
        <v>151158</v>
      </c>
      <c r="AC15" s="77">
        <v>169815</v>
      </c>
      <c r="AD15" s="77">
        <v>199416</v>
      </c>
      <c r="AE15" s="77">
        <v>233585</v>
      </c>
      <c r="AF15" s="77">
        <v>248589</v>
      </c>
      <c r="AG15" s="77">
        <v>261977</v>
      </c>
      <c r="AH15" s="77">
        <v>176762</v>
      </c>
    </row>
    <row r="16" spans="1:34" ht="13.5" x14ac:dyDescent="0.15">
      <c r="A16" s="7" t="s">
        <v>68</v>
      </c>
      <c r="B16" s="29">
        <v>-26676</v>
      </c>
      <c r="C16" s="29">
        <v>-24758</v>
      </c>
      <c r="D16" s="29">
        <v>-36736</v>
      </c>
      <c r="E16" s="29">
        <v>-37564</v>
      </c>
      <c r="F16" s="29">
        <v>-46256</v>
      </c>
      <c r="G16" s="29">
        <v>-36653</v>
      </c>
      <c r="H16" s="29">
        <v>-45080</v>
      </c>
      <c r="I16" s="29">
        <v>-54887</v>
      </c>
      <c r="J16" s="29">
        <v>-53113</v>
      </c>
      <c r="K16" s="29">
        <v>-53453</v>
      </c>
      <c r="L16" s="29">
        <v>-55202</v>
      </c>
      <c r="M16" s="29">
        <v>-62381</v>
      </c>
      <c r="N16" s="29">
        <v>-66121</v>
      </c>
      <c r="O16" s="29">
        <v>-53498</v>
      </c>
      <c r="P16" s="29">
        <v>-64526</v>
      </c>
      <c r="Q16" s="29">
        <v>-81898</v>
      </c>
      <c r="R16" s="29">
        <v>-118325</v>
      </c>
      <c r="S16" s="29">
        <v>-107805</v>
      </c>
      <c r="T16" s="29">
        <v>-111158</v>
      </c>
      <c r="U16" s="29">
        <v>-106848</v>
      </c>
      <c r="V16" s="60">
        <v>-101300</v>
      </c>
      <c r="W16" s="60">
        <v>-122995</v>
      </c>
      <c r="X16" s="60">
        <v>-147177</v>
      </c>
      <c r="Y16" s="60">
        <v>-152968</v>
      </c>
      <c r="Z16" s="60">
        <v>-134970</v>
      </c>
      <c r="AA16" s="75">
        <v>-77175</v>
      </c>
      <c r="AB16" s="75">
        <v>-123869</v>
      </c>
      <c r="AC16" s="75">
        <v>-185019</v>
      </c>
      <c r="AD16" s="75">
        <v>-169871</v>
      </c>
      <c r="AE16" s="75">
        <v>-166486</v>
      </c>
      <c r="AF16" s="75">
        <v>-157999</v>
      </c>
      <c r="AG16" s="75">
        <v>-158520</v>
      </c>
      <c r="AH16" s="75">
        <v>-194408</v>
      </c>
    </row>
    <row r="17" spans="1:34" ht="13.5" x14ac:dyDescent="0.15">
      <c r="A17" s="7" t="s">
        <v>21</v>
      </c>
      <c r="B17" s="29">
        <v>-29437</v>
      </c>
      <c r="C17" s="29">
        <v>-34203</v>
      </c>
      <c r="D17" s="29">
        <v>-42636</v>
      </c>
      <c r="E17" s="29">
        <v>-24718</v>
      </c>
      <c r="F17" s="29">
        <v>-36610</v>
      </c>
      <c r="G17" s="29">
        <v>-23193</v>
      </c>
      <c r="H17" s="29">
        <v>-35528</v>
      </c>
      <c r="I17" s="29">
        <v>-34668</v>
      </c>
      <c r="J17" s="29">
        <v>-46039</v>
      </c>
      <c r="K17" s="29">
        <v>-42486</v>
      </c>
      <c r="L17" s="29">
        <v>-52051</v>
      </c>
      <c r="M17" s="29">
        <v>-51387</v>
      </c>
      <c r="N17" s="29">
        <v>-67253</v>
      </c>
      <c r="O17" s="29">
        <v>-27492</v>
      </c>
      <c r="P17" s="29">
        <v>-33496</v>
      </c>
      <c r="Q17" s="29">
        <v>-35449</v>
      </c>
      <c r="R17" s="29">
        <v>-60934</v>
      </c>
      <c r="S17" s="29">
        <v>-39394</v>
      </c>
      <c r="T17" s="29">
        <v>-54199</v>
      </c>
      <c r="U17" s="29">
        <v>-46104</v>
      </c>
      <c r="V17" s="60">
        <v>-58201</v>
      </c>
      <c r="W17" s="60">
        <v>-51506</v>
      </c>
      <c r="X17" s="60">
        <v>-48801</v>
      </c>
      <c r="Y17" s="60">
        <v>-50535</v>
      </c>
      <c r="Z17" s="60">
        <v>-49913</v>
      </c>
      <c r="AA17" s="75">
        <v>-43148</v>
      </c>
      <c r="AB17" s="75">
        <v>-64578</v>
      </c>
      <c r="AC17" s="75">
        <v>-70041</v>
      </c>
      <c r="AD17" s="75">
        <v>-77157</v>
      </c>
      <c r="AE17" s="75">
        <v>-74231</v>
      </c>
      <c r="AF17" s="75">
        <v>-59381</v>
      </c>
      <c r="AG17" s="75">
        <v>-56970</v>
      </c>
      <c r="AH17" s="75">
        <v>-75794</v>
      </c>
    </row>
    <row r="18" spans="1:34" ht="13.5" x14ac:dyDescent="0.15">
      <c r="A18" s="7" t="s">
        <v>22</v>
      </c>
      <c r="B18" s="29">
        <v>-8629</v>
      </c>
      <c r="C18" s="29">
        <v>-8254</v>
      </c>
      <c r="D18" s="29">
        <v>-9775</v>
      </c>
      <c r="E18" s="29">
        <v>-9324</v>
      </c>
      <c r="F18" s="29">
        <v>-8385</v>
      </c>
      <c r="G18" s="29">
        <v>-9708</v>
      </c>
      <c r="H18" s="29">
        <v>-9018</v>
      </c>
      <c r="I18" s="29">
        <v>-10090</v>
      </c>
      <c r="J18" s="29">
        <v>-9436</v>
      </c>
      <c r="K18" s="29">
        <v>-9205</v>
      </c>
      <c r="L18" s="29">
        <v>-9159</v>
      </c>
      <c r="M18" s="29">
        <v>-11154</v>
      </c>
      <c r="N18" s="29">
        <v>-12358</v>
      </c>
      <c r="O18" s="29">
        <v>-9710</v>
      </c>
      <c r="P18" s="29">
        <v>-8228</v>
      </c>
      <c r="Q18" s="29">
        <v>-8009</v>
      </c>
      <c r="R18" s="29">
        <v>-9087</v>
      </c>
      <c r="S18" s="29">
        <v>-10375</v>
      </c>
      <c r="T18" s="29">
        <v>-9441</v>
      </c>
      <c r="U18" s="29">
        <v>-9587</v>
      </c>
      <c r="V18" s="60">
        <v>-6393</v>
      </c>
      <c r="W18" s="60">
        <v>-8513</v>
      </c>
      <c r="X18" s="60">
        <v>-8139</v>
      </c>
      <c r="Y18" s="60">
        <v>-6102</v>
      </c>
      <c r="Z18" s="60">
        <v>-7701</v>
      </c>
      <c r="AA18" s="75">
        <v>-6811</v>
      </c>
      <c r="AB18" s="75">
        <v>-8852</v>
      </c>
      <c r="AC18" s="75">
        <v>-5900</v>
      </c>
      <c r="AD18" s="75">
        <v>-5273</v>
      </c>
      <c r="AE18" s="75">
        <v>-5841</v>
      </c>
      <c r="AF18" s="75">
        <v>-5072</v>
      </c>
      <c r="AG18" s="75">
        <v>-6472</v>
      </c>
      <c r="AH18" s="75">
        <v>-12081</v>
      </c>
    </row>
    <row r="19" spans="1:34" ht="13.5" x14ac:dyDescent="0.15">
      <c r="A19" s="7" t="s">
        <v>63</v>
      </c>
      <c r="B19" s="29"/>
      <c r="C19" s="29"/>
      <c r="D19" s="29"/>
      <c r="E19" s="29"/>
      <c r="F19" s="29"/>
      <c r="G19" s="29"/>
      <c r="H19" s="29"/>
      <c r="I19" s="29"/>
      <c r="J19" s="29"/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75">
        <v>-1078</v>
      </c>
      <c r="AB19" s="75">
        <v>-627</v>
      </c>
      <c r="AC19" s="75">
        <v>-1752</v>
      </c>
      <c r="AD19" s="75">
        <v>2381</v>
      </c>
      <c r="AE19" s="75">
        <v>1102</v>
      </c>
      <c r="AF19" s="75">
        <v>-1924</v>
      </c>
      <c r="AG19" s="75">
        <v>1835</v>
      </c>
      <c r="AH19" s="75">
        <v>-1212</v>
      </c>
    </row>
    <row r="20" spans="1:34" x14ac:dyDescent="0.2">
      <c r="A20" s="7" t="s">
        <v>69</v>
      </c>
      <c r="B20" s="32">
        <v>19663</v>
      </c>
      <c r="C20" s="32">
        <v>20248</v>
      </c>
      <c r="D20" s="32">
        <v>33052</v>
      </c>
      <c r="E20" s="32">
        <v>8159</v>
      </c>
      <c r="F20" s="32">
        <v>6411</v>
      </c>
      <c r="G20" s="32">
        <v>3021</v>
      </c>
      <c r="H20" s="32">
        <v>4765</v>
      </c>
      <c r="I20" s="32">
        <v>5523</v>
      </c>
      <c r="J20" s="32">
        <v>897</v>
      </c>
      <c r="K20" s="32">
        <v>721</v>
      </c>
      <c r="L20" s="32">
        <v>684</v>
      </c>
      <c r="M20" s="32">
        <v>16797</v>
      </c>
      <c r="N20" s="32">
        <v>13392</v>
      </c>
      <c r="O20" s="32">
        <v>3084</v>
      </c>
      <c r="P20" s="32">
        <v>3856</v>
      </c>
      <c r="Q20" s="32">
        <v>1885</v>
      </c>
      <c r="R20" s="32">
        <v>-8648</v>
      </c>
      <c r="S20" s="32">
        <v>14141</v>
      </c>
      <c r="T20" s="32">
        <v>2298</v>
      </c>
      <c r="U20" s="32">
        <v>7947</v>
      </c>
      <c r="V20" s="63">
        <v>20571</v>
      </c>
      <c r="W20" s="60">
        <v>5100</v>
      </c>
      <c r="X20" s="60">
        <v>5420</v>
      </c>
      <c r="Y20" s="60">
        <v>29234</v>
      </c>
      <c r="Z20" s="60">
        <v>17529</v>
      </c>
      <c r="AA20" s="75">
        <v>30587</v>
      </c>
      <c r="AB20" s="75">
        <v>3938</v>
      </c>
      <c r="AC20" s="75">
        <v>140047</v>
      </c>
      <c r="AD20" s="75">
        <v>70649</v>
      </c>
      <c r="AE20" s="75">
        <v>59212</v>
      </c>
      <c r="AF20" s="75">
        <v>40453</v>
      </c>
      <c r="AG20" s="75">
        <v>140840</v>
      </c>
      <c r="AH20" s="75">
        <v>123982</v>
      </c>
    </row>
    <row r="21" spans="1:34" x14ac:dyDescent="0.2">
      <c r="A21" s="8" t="s">
        <v>23</v>
      </c>
      <c r="B21" s="33">
        <v>-45079</v>
      </c>
      <c r="C21" s="33">
        <v>-46967</v>
      </c>
      <c r="D21" s="33">
        <v>-56095</v>
      </c>
      <c r="E21" s="33">
        <v>-63447</v>
      </c>
      <c r="F21" s="33">
        <v>-84840</v>
      </c>
      <c r="G21" s="33">
        <v>-66533</v>
      </c>
      <c r="H21" s="33">
        <v>-84861</v>
      </c>
      <c r="I21" s="33">
        <v>-94122</v>
      </c>
      <c r="J21" s="33">
        <v>-107691</v>
      </c>
      <c r="K21" s="33">
        <v>-104423</v>
      </c>
      <c r="L21" s="33">
        <v>-115728</v>
      </c>
      <c r="M21" s="33">
        <v>-108125</v>
      </c>
      <c r="N21" s="33">
        <v>-132340</v>
      </c>
      <c r="O21" s="33">
        <v>-87616</v>
      </c>
      <c r="P21" s="33">
        <v>-102394</v>
      </c>
      <c r="Q21" s="33">
        <v>-123471</v>
      </c>
      <c r="R21" s="33">
        <v>-196994</v>
      </c>
      <c r="S21" s="33">
        <v>-143433</v>
      </c>
      <c r="T21" s="33">
        <v>-172500</v>
      </c>
      <c r="U21" s="33">
        <v>-154592</v>
      </c>
      <c r="V21" s="64">
        <v>-145323</v>
      </c>
      <c r="W21" s="64">
        <v>-177914</v>
      </c>
      <c r="X21" s="64">
        <v>-198697</v>
      </c>
      <c r="Y21" s="64">
        <v>-180371</v>
      </c>
      <c r="Z21" s="64">
        <v>-175055</v>
      </c>
      <c r="AA21" s="78">
        <v>-97625</v>
      </c>
      <c r="AB21" s="78">
        <v>-193988</v>
      </c>
      <c r="AC21" s="78">
        <v>-122665</v>
      </c>
      <c r="AD21" s="78">
        <v>-179271</v>
      </c>
      <c r="AE21" s="78">
        <v>-186244</v>
      </c>
      <c r="AF21" s="78">
        <v>-183923</v>
      </c>
      <c r="AG21" s="78">
        <v>-79287</v>
      </c>
      <c r="AH21" s="78">
        <v>-159513</v>
      </c>
    </row>
    <row r="22" spans="1:34" x14ac:dyDescent="0.2">
      <c r="A22" s="7" t="s">
        <v>24</v>
      </c>
      <c r="B22" s="34">
        <f>B24-B23</f>
        <v>51688</v>
      </c>
      <c r="C22" s="34">
        <v>51321</v>
      </c>
      <c r="D22" s="34">
        <v>79132</v>
      </c>
      <c r="E22" s="34">
        <v>48535</v>
      </c>
      <c r="F22" s="34">
        <v>8099</v>
      </c>
      <c r="G22" s="34">
        <v>29585</v>
      </c>
      <c r="H22" s="34">
        <v>58192</v>
      </c>
      <c r="I22" s="34">
        <v>40820</v>
      </c>
      <c r="J22" s="34">
        <v>1648</v>
      </c>
      <c r="K22" s="34">
        <v>45504</v>
      </c>
      <c r="L22" s="34">
        <v>60677</v>
      </c>
      <c r="M22" s="34">
        <v>74226</v>
      </c>
      <c r="N22" s="34">
        <v>41597</v>
      </c>
      <c r="O22" s="34">
        <v>66136</v>
      </c>
      <c r="P22" s="34">
        <v>115420</v>
      </c>
      <c r="Q22" s="34">
        <v>108632</v>
      </c>
      <c r="R22" s="34">
        <v>49018</v>
      </c>
      <c r="S22" s="34">
        <v>77386</v>
      </c>
      <c r="T22" s="34">
        <v>21632</v>
      </c>
      <c r="U22" s="34">
        <v>22705</v>
      </c>
      <c r="V22" s="65">
        <v>3173</v>
      </c>
      <c r="W22" s="60">
        <v>42262</v>
      </c>
      <c r="X22" s="60">
        <v>19136</v>
      </c>
      <c r="Y22" s="60">
        <v>-5828</v>
      </c>
      <c r="Z22" s="60">
        <v>-40930</v>
      </c>
      <c r="AA22" s="75">
        <v>24445</v>
      </c>
      <c r="AB22" s="75">
        <v>-42830</v>
      </c>
      <c r="AC22" s="75">
        <v>47150</v>
      </c>
      <c r="AD22" s="75">
        <v>20145</v>
      </c>
      <c r="AE22" s="75">
        <v>47341</v>
      </c>
      <c r="AF22" s="75">
        <v>64666</v>
      </c>
      <c r="AG22" s="75">
        <v>182690</v>
      </c>
      <c r="AH22" s="75">
        <v>17249</v>
      </c>
    </row>
    <row r="23" spans="1:34" ht="13.5" x14ac:dyDescent="0.15">
      <c r="A23" s="9" t="s">
        <v>42</v>
      </c>
      <c r="B23" s="30">
        <v>-2591</v>
      </c>
      <c r="C23" s="30">
        <v>-8273</v>
      </c>
      <c r="D23" s="30">
        <v>-3292</v>
      </c>
      <c r="E23" s="30">
        <v>-4681</v>
      </c>
      <c r="F23" s="30">
        <v>7756</v>
      </c>
      <c r="G23" s="30">
        <v>-9189</v>
      </c>
      <c r="H23" s="30">
        <v>-1105</v>
      </c>
      <c r="I23" s="30">
        <v>7840</v>
      </c>
      <c r="J23" s="30">
        <v>10259</v>
      </c>
      <c r="K23" s="30">
        <v>6125</v>
      </c>
      <c r="L23" s="30">
        <v>11943</v>
      </c>
      <c r="M23" s="30">
        <v>-3459</v>
      </c>
      <c r="N23" s="30">
        <v>-5749</v>
      </c>
      <c r="O23" s="30">
        <v>-13636</v>
      </c>
      <c r="P23" s="30">
        <v>-20632</v>
      </c>
      <c r="Q23" s="30">
        <v>4471</v>
      </c>
      <c r="R23" s="30">
        <v>473</v>
      </c>
      <c r="S23" s="30">
        <v>-12371</v>
      </c>
      <c r="T23" s="30">
        <v>14540</v>
      </c>
      <c r="U23" s="30">
        <v>7290</v>
      </c>
      <c r="V23" s="61">
        <v>-6086</v>
      </c>
      <c r="W23" s="61">
        <v>776</v>
      </c>
      <c r="X23" s="61">
        <v>14955</v>
      </c>
      <c r="Y23" s="61">
        <v>17843</v>
      </c>
      <c r="Z23" s="61">
        <v>43473</v>
      </c>
      <c r="AA23" s="76">
        <v>6055</v>
      </c>
      <c r="AB23" s="76">
        <v>18379</v>
      </c>
      <c r="AC23" s="76">
        <v>41537</v>
      </c>
      <c r="AD23" s="76">
        <v>67395</v>
      </c>
      <c r="AE23" s="76">
        <v>18317</v>
      </c>
      <c r="AF23" s="76">
        <v>76999</v>
      </c>
      <c r="AG23" s="76">
        <v>101793</v>
      </c>
      <c r="AH23" s="76">
        <v>228353</v>
      </c>
    </row>
    <row r="24" spans="1:34" ht="13.5" x14ac:dyDescent="0.15">
      <c r="A24" s="10" t="s">
        <v>25</v>
      </c>
      <c r="B24" s="35">
        <v>49097</v>
      </c>
      <c r="C24" s="35">
        <v>43048</v>
      </c>
      <c r="D24" s="35">
        <v>75840</v>
      </c>
      <c r="E24" s="35">
        <v>43854</v>
      </c>
      <c r="F24" s="35">
        <v>15855</v>
      </c>
      <c r="G24" s="35">
        <v>20396</v>
      </c>
      <c r="H24" s="35">
        <v>57087</v>
      </c>
      <c r="I24" s="35">
        <v>48660</v>
      </c>
      <c r="J24" s="35">
        <v>11907</v>
      </c>
      <c r="K24" s="35">
        <v>51629</v>
      </c>
      <c r="L24" s="35">
        <v>72620</v>
      </c>
      <c r="M24" s="35">
        <v>70767</v>
      </c>
      <c r="N24" s="35">
        <v>35848</v>
      </c>
      <c r="O24" s="35">
        <v>52500</v>
      </c>
      <c r="P24" s="35">
        <v>94788</v>
      </c>
      <c r="Q24" s="35">
        <v>113103</v>
      </c>
      <c r="R24" s="35">
        <v>49491</v>
      </c>
      <c r="S24" s="35">
        <v>65015</v>
      </c>
      <c r="T24" s="35">
        <v>36172</v>
      </c>
      <c r="U24" s="35">
        <v>29995</v>
      </c>
      <c r="V24" s="66">
        <v>-2913</v>
      </c>
      <c r="W24" s="66">
        <v>43038</v>
      </c>
      <c r="X24" s="66">
        <v>34091</v>
      </c>
      <c r="Y24" s="66">
        <v>12015</v>
      </c>
      <c r="Z24" s="66">
        <v>2543</v>
      </c>
      <c r="AA24" s="79">
        <v>30500</v>
      </c>
      <c r="AB24" s="79">
        <v>-24451</v>
      </c>
      <c r="AC24" s="79">
        <v>88687</v>
      </c>
      <c r="AD24" s="79">
        <v>87540</v>
      </c>
      <c r="AE24" s="79">
        <v>65658</v>
      </c>
      <c r="AF24" s="79">
        <v>141665</v>
      </c>
      <c r="AG24" s="79">
        <v>284483</v>
      </c>
      <c r="AH24" s="79">
        <v>245602</v>
      </c>
    </row>
    <row r="25" spans="1:34" ht="13.5" x14ac:dyDescent="0.15">
      <c r="A25" s="7" t="s">
        <v>47</v>
      </c>
      <c r="B25" s="36">
        <v>-2665</v>
      </c>
      <c r="C25" s="36">
        <v>-2536</v>
      </c>
      <c r="D25" s="36">
        <v>-510</v>
      </c>
      <c r="E25" s="36">
        <v>-914</v>
      </c>
      <c r="F25" s="36">
        <v>-170</v>
      </c>
      <c r="G25" s="36">
        <v>-1454</v>
      </c>
      <c r="H25" s="36">
        <v>93</v>
      </c>
      <c r="I25" s="36">
        <v>18</v>
      </c>
      <c r="J25" s="36">
        <v>-10446</v>
      </c>
      <c r="K25" s="36">
        <v>-54</v>
      </c>
      <c r="L25" s="36">
        <v>-924</v>
      </c>
      <c r="M25" s="36">
        <v>-1793</v>
      </c>
      <c r="N25" s="36">
        <v>-5770</v>
      </c>
      <c r="O25" s="36">
        <v>-738</v>
      </c>
      <c r="P25" s="36">
        <v>-297</v>
      </c>
      <c r="Q25" s="36">
        <v>-960</v>
      </c>
      <c r="R25" s="36">
        <v>8547</v>
      </c>
      <c r="S25" s="36">
        <v>-802</v>
      </c>
      <c r="T25" s="36">
        <v>-2856</v>
      </c>
      <c r="U25" s="36">
        <v>595</v>
      </c>
      <c r="V25" s="67">
        <v>1217</v>
      </c>
      <c r="W25" s="67">
        <v>-15958</v>
      </c>
      <c r="X25" s="67">
        <v>-2426</v>
      </c>
      <c r="Y25" s="67">
        <v>-4424</v>
      </c>
      <c r="Z25" s="67">
        <v>8332</v>
      </c>
      <c r="AA25" s="80">
        <v>-6123</v>
      </c>
      <c r="AB25" s="80">
        <v>-1366</v>
      </c>
      <c r="AC25" s="80">
        <v>-4061</v>
      </c>
      <c r="AD25" s="80">
        <v>-11866</v>
      </c>
      <c r="AE25" s="80">
        <v>-14340</v>
      </c>
      <c r="AF25" s="80">
        <v>-16029</v>
      </c>
      <c r="AG25" s="80">
        <v>-20959</v>
      </c>
      <c r="AH25" s="80">
        <v>-16982</v>
      </c>
    </row>
    <row r="26" spans="1:34" thickBot="1" x14ac:dyDescent="0.2">
      <c r="A26" s="11" t="s">
        <v>55</v>
      </c>
      <c r="B26" s="37">
        <v>46432</v>
      </c>
      <c r="C26" s="37">
        <v>40512</v>
      </c>
      <c r="D26" s="37">
        <v>75330</v>
      </c>
      <c r="E26" s="37">
        <v>42940</v>
      </c>
      <c r="F26" s="37">
        <v>15685</v>
      </c>
      <c r="G26" s="37">
        <v>18942</v>
      </c>
      <c r="H26" s="37">
        <v>57180</v>
      </c>
      <c r="I26" s="37">
        <v>48678</v>
      </c>
      <c r="J26" s="37">
        <v>1461</v>
      </c>
      <c r="K26" s="37">
        <v>51575</v>
      </c>
      <c r="L26" s="37">
        <v>71696</v>
      </c>
      <c r="M26" s="37">
        <v>68974</v>
      </c>
      <c r="N26" s="37">
        <v>30078</v>
      </c>
      <c r="O26" s="37">
        <v>51762</v>
      </c>
      <c r="P26" s="37">
        <v>94491</v>
      </c>
      <c r="Q26" s="37">
        <v>112143</v>
      </c>
      <c r="R26" s="37">
        <v>58038</v>
      </c>
      <c r="S26" s="37">
        <v>64213</v>
      </c>
      <c r="T26" s="37">
        <v>33316</v>
      </c>
      <c r="U26" s="37">
        <v>30590</v>
      </c>
      <c r="V26" s="68">
        <v>-1696</v>
      </c>
      <c r="W26" s="70">
        <v>27080</v>
      </c>
      <c r="X26" s="70">
        <v>31665</v>
      </c>
      <c r="Y26" s="70">
        <v>7591</v>
      </c>
      <c r="Z26" s="70">
        <v>10875</v>
      </c>
      <c r="AA26" s="81">
        <v>24377</v>
      </c>
      <c r="AB26" s="81">
        <v>-25817</v>
      </c>
      <c r="AC26" s="81">
        <v>84626</v>
      </c>
      <c r="AD26" s="81">
        <v>75674</v>
      </c>
      <c r="AE26" s="81">
        <v>51318</v>
      </c>
      <c r="AF26" s="81">
        <v>125636</v>
      </c>
      <c r="AG26" s="81">
        <v>263524</v>
      </c>
      <c r="AH26" s="81">
        <v>228620</v>
      </c>
    </row>
    <row r="27" spans="1:34" thickTop="1" x14ac:dyDescent="0.15">
      <c r="A27" s="12" t="s">
        <v>56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13.5" x14ac:dyDescent="0.15">
      <c r="A28" s="13" t="s">
        <v>26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13.5" x14ac:dyDescent="0.15">
      <c r="A29" s="7" t="s">
        <v>27</v>
      </c>
      <c r="B29" s="36">
        <v>-2</v>
      </c>
      <c r="C29" s="36">
        <v>43</v>
      </c>
      <c r="D29" s="36">
        <v>278</v>
      </c>
      <c r="E29" s="36">
        <v>77</v>
      </c>
      <c r="F29" s="36">
        <v>333</v>
      </c>
      <c r="G29" s="36">
        <v>-1095</v>
      </c>
      <c r="H29" s="36">
        <v>-858</v>
      </c>
      <c r="I29" s="36">
        <v>1320</v>
      </c>
      <c r="J29" s="36">
        <v>309</v>
      </c>
      <c r="K29" s="36">
        <v>-400</v>
      </c>
      <c r="L29" s="36">
        <v>397</v>
      </c>
      <c r="M29" s="36">
        <v>-4735</v>
      </c>
      <c r="N29" s="36">
        <v>-3447</v>
      </c>
      <c r="O29" s="36">
        <v>-419</v>
      </c>
      <c r="P29" s="36">
        <v>-6907</v>
      </c>
      <c r="Q29" s="36">
        <v>445</v>
      </c>
      <c r="R29" s="36">
        <v>-11250</v>
      </c>
      <c r="S29" s="36">
        <v>2773</v>
      </c>
      <c r="T29" s="36">
        <v>6296</v>
      </c>
      <c r="U29" s="36">
        <v>5686</v>
      </c>
      <c r="V29" s="67">
        <v>8458</v>
      </c>
      <c r="W29" s="67">
        <v>18384</v>
      </c>
      <c r="X29" s="67">
        <v>-18510</v>
      </c>
      <c r="Y29" s="67">
        <v>-28192</v>
      </c>
      <c r="Z29" s="67">
        <v>-7601</v>
      </c>
      <c r="AA29" s="80">
        <v>10378</v>
      </c>
      <c r="AB29" s="80">
        <v>-10057</v>
      </c>
      <c r="AC29" s="80">
        <v>-20032</v>
      </c>
      <c r="AD29" s="80">
        <v>2942</v>
      </c>
      <c r="AE29" s="80">
        <v>1919</v>
      </c>
      <c r="AF29" s="80">
        <v>-4941</v>
      </c>
      <c r="AG29" s="80">
        <v>29953</v>
      </c>
      <c r="AH29" s="80">
        <v>39184</v>
      </c>
    </row>
    <row r="30" spans="1:34" ht="13.5" x14ac:dyDescent="0.15">
      <c r="A30" s="7" t="s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6">
        <v>1451</v>
      </c>
      <c r="L30" s="36">
        <v>-1006</v>
      </c>
      <c r="M30" s="36">
        <v>-23</v>
      </c>
      <c r="N30" s="36">
        <v>30</v>
      </c>
      <c r="O30" s="36">
        <v>-384</v>
      </c>
      <c r="P30" s="36">
        <v>-92</v>
      </c>
      <c r="Q30" s="36">
        <v>653</v>
      </c>
      <c r="R30" s="36">
        <v>617</v>
      </c>
      <c r="S30" s="36">
        <v>-809</v>
      </c>
      <c r="T30" s="36">
        <v>-1050</v>
      </c>
      <c r="U30" s="36">
        <v>-455</v>
      </c>
      <c r="V30" s="67">
        <v>-67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/>
      <c r="AG30" s="67"/>
      <c r="AH30" s="67">
        <v>0</v>
      </c>
    </row>
    <row r="31" spans="1:34" ht="13.5" x14ac:dyDescent="0.15">
      <c r="A31" s="7" t="s">
        <v>45</v>
      </c>
      <c r="B31" s="38"/>
      <c r="C31" s="38"/>
      <c r="D31" s="38"/>
      <c r="E31" s="38"/>
      <c r="F31" s="38"/>
      <c r="G31" s="38"/>
      <c r="H31" s="38"/>
      <c r="I31" s="38"/>
      <c r="J31" s="38"/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285</v>
      </c>
      <c r="R31" s="36">
        <v>-34912</v>
      </c>
      <c r="S31" s="36">
        <v>24239</v>
      </c>
      <c r="T31" s="36">
        <v>5879</v>
      </c>
      <c r="U31" s="36">
        <v>5620</v>
      </c>
      <c r="V31" s="67">
        <v>-595</v>
      </c>
      <c r="W31" s="67">
        <v>17881</v>
      </c>
      <c r="X31" s="67">
        <v>16831</v>
      </c>
      <c r="Y31" s="67">
        <v>758</v>
      </c>
      <c r="Z31" s="67">
        <v>461</v>
      </c>
      <c r="AA31" s="80">
        <v>-12572</v>
      </c>
      <c r="AB31" s="80">
        <v>-9908</v>
      </c>
      <c r="AC31" s="80">
        <v>-10617</v>
      </c>
      <c r="AD31" s="80">
        <v>6573</v>
      </c>
      <c r="AE31" s="80">
        <v>-13858</v>
      </c>
      <c r="AF31" s="80">
        <v>-14577</v>
      </c>
      <c r="AG31" s="80">
        <v>2693</v>
      </c>
      <c r="AH31" s="80">
        <v>4456</v>
      </c>
    </row>
    <row r="32" spans="1:34" ht="25.5" x14ac:dyDescent="0.15">
      <c r="A32" s="7" t="s">
        <v>53</v>
      </c>
      <c r="B32" s="38"/>
      <c r="C32" s="38"/>
      <c r="D32" s="38"/>
      <c r="E32" s="38"/>
      <c r="F32" s="38"/>
      <c r="G32" s="38"/>
      <c r="H32" s="38"/>
      <c r="I32" s="38"/>
      <c r="J32" s="38"/>
      <c r="K32" s="36"/>
      <c r="L32" s="36"/>
      <c r="M32" s="36"/>
      <c r="N32" s="36"/>
      <c r="O32" s="36"/>
      <c r="P32" s="36"/>
      <c r="Q32" s="36"/>
      <c r="R32" s="36"/>
      <c r="S32" s="36">
        <v>0</v>
      </c>
      <c r="T32" s="36">
        <v>0</v>
      </c>
      <c r="U32" s="67">
        <v>5891</v>
      </c>
      <c r="V32" s="67">
        <v>11755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</row>
    <row r="33" spans="1:34" ht="13.5" x14ac:dyDescent="0.15">
      <c r="A33" s="57" t="s">
        <v>29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9">
        <v>0</v>
      </c>
      <c r="L33" s="59">
        <v>0</v>
      </c>
      <c r="M33" s="59">
        <v>130</v>
      </c>
      <c r="N33" s="59" t="s">
        <v>30</v>
      </c>
      <c r="O33" s="59">
        <v>8</v>
      </c>
      <c r="P33" s="59">
        <v>-4</v>
      </c>
      <c r="Q33" s="59">
        <v>-3</v>
      </c>
      <c r="R33" s="59" t="s">
        <v>30</v>
      </c>
      <c r="S33" s="59">
        <v>0</v>
      </c>
      <c r="T33" s="59">
        <v>-131</v>
      </c>
      <c r="U33" s="5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/>
      <c r="AH33" s="69"/>
    </row>
    <row r="34" spans="1:34" s="55" customFormat="1" ht="13.5" x14ac:dyDescent="0.15">
      <c r="A34" s="56" t="s">
        <v>48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35" spans="1:34" ht="13.5" x14ac:dyDescent="0.15">
      <c r="A35" s="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82</v>
      </c>
      <c r="R35" s="36">
        <v>1438</v>
      </c>
      <c r="S35" s="36">
        <v>200</v>
      </c>
      <c r="T35" s="36">
        <v>-112</v>
      </c>
      <c r="U35" s="36">
        <v>32</v>
      </c>
      <c r="V35" s="67">
        <v>-556</v>
      </c>
      <c r="W35" s="67">
        <v>-39</v>
      </c>
      <c r="X35" s="67">
        <v>767</v>
      </c>
      <c r="Y35" s="67">
        <v>159</v>
      </c>
      <c r="Z35" s="67">
        <v>-758</v>
      </c>
      <c r="AA35" s="80">
        <v>-757</v>
      </c>
      <c r="AB35" s="80">
        <v>-775</v>
      </c>
      <c r="AC35" s="69">
        <v>0</v>
      </c>
      <c r="AD35" s="69">
        <v>0</v>
      </c>
      <c r="AE35" s="69">
        <v>0</v>
      </c>
      <c r="AF35" s="69">
        <v>0</v>
      </c>
      <c r="AG35" s="69"/>
      <c r="AH35" s="69">
        <v>0</v>
      </c>
    </row>
    <row r="36" spans="1:34" thickBot="1" x14ac:dyDescent="0.2">
      <c r="A36" s="14" t="s">
        <v>31</v>
      </c>
      <c r="B36" s="39">
        <v>46430</v>
      </c>
      <c r="C36" s="39">
        <v>40555</v>
      </c>
      <c r="D36" s="39">
        <v>75608</v>
      </c>
      <c r="E36" s="39">
        <v>43017</v>
      </c>
      <c r="F36" s="39">
        <v>16018</v>
      </c>
      <c r="G36" s="39">
        <v>17847</v>
      </c>
      <c r="H36" s="39">
        <v>56322</v>
      </c>
      <c r="I36" s="39">
        <v>49998</v>
      </c>
      <c r="J36" s="39">
        <v>1770</v>
      </c>
      <c r="K36" s="39">
        <v>52626</v>
      </c>
      <c r="L36" s="39">
        <v>71087</v>
      </c>
      <c r="M36" s="39">
        <v>64346</v>
      </c>
      <c r="N36" s="39">
        <v>26661</v>
      </c>
      <c r="O36" s="39">
        <v>50967</v>
      </c>
      <c r="P36" s="39">
        <v>87488</v>
      </c>
      <c r="Q36" s="39">
        <v>113605</v>
      </c>
      <c r="R36" s="39">
        <v>13931</v>
      </c>
      <c r="S36" s="39">
        <v>90616</v>
      </c>
      <c r="T36" s="39">
        <v>44198</v>
      </c>
      <c r="U36" s="70">
        <v>47364</v>
      </c>
      <c r="V36" s="70">
        <v>17299</v>
      </c>
      <c r="W36" s="70">
        <v>63306</v>
      </c>
      <c r="X36" s="70">
        <v>30753</v>
      </c>
      <c r="Y36" s="70">
        <v>-19684</v>
      </c>
      <c r="Z36" s="70">
        <v>2977</v>
      </c>
      <c r="AA36" s="81">
        <v>21426</v>
      </c>
      <c r="AB36" s="81">
        <v>-46557</v>
      </c>
      <c r="AC36" s="81">
        <v>53977</v>
      </c>
      <c r="AD36" s="81">
        <v>85189</v>
      </c>
      <c r="AE36" s="81">
        <v>39379</v>
      </c>
      <c r="AF36" s="81">
        <v>106118</v>
      </c>
      <c r="AG36" s="81">
        <v>296170</v>
      </c>
      <c r="AH36" s="81">
        <v>272260</v>
      </c>
    </row>
    <row r="37" spans="1:34" thickTop="1" x14ac:dyDescent="0.15">
      <c r="A37" s="15" t="s">
        <v>57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</row>
    <row r="38" spans="1:34" ht="13.5" x14ac:dyDescent="0.15">
      <c r="A38" s="16" t="s">
        <v>32</v>
      </c>
      <c r="B38" s="29">
        <v>46570</v>
      </c>
      <c r="C38" s="29">
        <v>40604</v>
      </c>
      <c r="D38" s="29">
        <v>75401</v>
      </c>
      <c r="E38" s="29">
        <v>42491</v>
      </c>
      <c r="F38" s="29">
        <v>14681</v>
      </c>
      <c r="G38" s="29">
        <v>20261</v>
      </c>
      <c r="H38" s="29">
        <v>56801</v>
      </c>
      <c r="I38" s="29">
        <v>47520</v>
      </c>
      <c r="J38" s="29">
        <v>28387</v>
      </c>
      <c r="K38" s="29">
        <v>55477</v>
      </c>
      <c r="L38" s="29">
        <v>76704</v>
      </c>
      <c r="M38" s="29">
        <v>82626</v>
      </c>
      <c r="N38" s="29">
        <v>38604</v>
      </c>
      <c r="O38" s="29">
        <v>61418</v>
      </c>
      <c r="P38" s="29">
        <v>97643</v>
      </c>
      <c r="Q38" s="29">
        <v>113561</v>
      </c>
      <c r="R38" s="29">
        <v>104008</v>
      </c>
      <c r="S38" s="29">
        <v>69791</v>
      </c>
      <c r="T38" s="29">
        <v>36271</v>
      </c>
      <c r="U38" s="29">
        <v>25899</v>
      </c>
      <c r="V38" s="60">
        <v>47718</v>
      </c>
      <c r="W38" s="60">
        <v>29377</v>
      </c>
      <c r="X38" s="60">
        <v>51599</v>
      </c>
      <c r="Y38" s="60">
        <v>26559</v>
      </c>
      <c r="Z38" s="60">
        <v>26520</v>
      </c>
      <c r="AA38" s="75">
        <v>12272</v>
      </c>
      <c r="AB38" s="75">
        <v>18539</v>
      </c>
      <c r="AC38" s="75">
        <v>115135</v>
      </c>
      <c r="AD38" s="75">
        <v>88735</v>
      </c>
      <c r="AE38" s="75">
        <v>64164</v>
      </c>
      <c r="AF38" s="75">
        <v>137969</v>
      </c>
      <c r="AG38" s="75">
        <v>256379</v>
      </c>
      <c r="AH38" s="75">
        <v>257038</v>
      </c>
    </row>
    <row r="39" spans="1:34" ht="13.5" x14ac:dyDescent="0.15">
      <c r="A39" s="16" t="s">
        <v>33</v>
      </c>
      <c r="B39" s="35">
        <v>-138</v>
      </c>
      <c r="C39" s="35">
        <v>-92</v>
      </c>
      <c r="D39" s="35">
        <v>-71</v>
      </c>
      <c r="E39" s="35">
        <v>449</v>
      </c>
      <c r="F39" s="35">
        <v>1004</v>
      </c>
      <c r="G39" s="35">
        <v>-1319</v>
      </c>
      <c r="H39" s="35">
        <v>379</v>
      </c>
      <c r="I39" s="35">
        <v>1158</v>
      </c>
      <c r="J39" s="35">
        <v>-26926</v>
      </c>
      <c r="K39" s="35">
        <v>-3902</v>
      </c>
      <c r="L39" s="35">
        <v>-5008</v>
      </c>
      <c r="M39" s="35">
        <v>-13652</v>
      </c>
      <c r="N39" s="35">
        <v>-8526</v>
      </c>
      <c r="O39" s="35">
        <v>-9656</v>
      </c>
      <c r="P39" s="35">
        <v>-3152</v>
      </c>
      <c r="Q39" s="35">
        <v>-1418</v>
      </c>
      <c r="R39" s="35">
        <v>-45970</v>
      </c>
      <c r="S39" s="35">
        <v>-5578</v>
      </c>
      <c r="T39" s="35">
        <v>-2955</v>
      </c>
      <c r="U39" s="35">
        <v>4691</v>
      </c>
      <c r="V39" s="66">
        <v>-49414</v>
      </c>
      <c r="W39" s="66">
        <v>-2297</v>
      </c>
      <c r="X39" s="66">
        <v>-19934</v>
      </c>
      <c r="Y39" s="66">
        <v>-18968</v>
      </c>
      <c r="Z39" s="66">
        <v>-15645</v>
      </c>
      <c r="AA39" s="79">
        <v>12105</v>
      </c>
      <c r="AB39" s="79">
        <v>-44356</v>
      </c>
      <c r="AC39" s="79">
        <v>-30509</v>
      </c>
      <c r="AD39" s="79">
        <v>-13061</v>
      </c>
      <c r="AE39" s="79">
        <v>-12846</v>
      </c>
      <c r="AF39" s="79">
        <v>-12333</v>
      </c>
      <c r="AG39" s="79">
        <v>7145</v>
      </c>
      <c r="AH39" s="79">
        <v>-28418</v>
      </c>
    </row>
    <row r="40" spans="1:34" thickBot="1" x14ac:dyDescent="0.2">
      <c r="A40" s="17"/>
      <c r="B40" s="39">
        <v>46432</v>
      </c>
      <c r="C40" s="39">
        <v>40512</v>
      </c>
      <c r="D40" s="39">
        <v>75330</v>
      </c>
      <c r="E40" s="39">
        <v>42940</v>
      </c>
      <c r="F40" s="39">
        <v>15685</v>
      </c>
      <c r="G40" s="39">
        <v>18942</v>
      </c>
      <c r="H40" s="39">
        <v>57180</v>
      </c>
      <c r="I40" s="39">
        <v>48678</v>
      </c>
      <c r="J40" s="39">
        <v>1461</v>
      </c>
      <c r="K40" s="39">
        <v>51575</v>
      </c>
      <c r="L40" s="39">
        <v>71696</v>
      </c>
      <c r="M40" s="39">
        <v>68974</v>
      </c>
      <c r="N40" s="39">
        <v>30078</v>
      </c>
      <c r="O40" s="39">
        <v>51762</v>
      </c>
      <c r="P40" s="39">
        <v>94491</v>
      </c>
      <c r="Q40" s="39">
        <v>112143</v>
      </c>
      <c r="R40" s="39">
        <v>58038</v>
      </c>
      <c r="S40" s="39">
        <v>64213</v>
      </c>
      <c r="T40" s="39">
        <v>33316</v>
      </c>
      <c r="U40" s="39">
        <v>30590</v>
      </c>
      <c r="V40" s="70">
        <v>-1696</v>
      </c>
      <c r="W40" s="70">
        <v>27080</v>
      </c>
      <c r="X40" s="70">
        <v>31665</v>
      </c>
      <c r="Y40" s="70">
        <v>7591</v>
      </c>
      <c r="Z40" s="70">
        <v>10875</v>
      </c>
      <c r="AA40" s="81">
        <v>24377</v>
      </c>
      <c r="AB40" s="81">
        <v>-25817</v>
      </c>
      <c r="AC40" s="81">
        <v>84626</v>
      </c>
      <c r="AD40" s="81">
        <v>75674</v>
      </c>
      <c r="AE40" s="81">
        <v>51318</v>
      </c>
      <c r="AF40" s="81">
        <v>125636</v>
      </c>
      <c r="AG40" s="81">
        <v>263524</v>
      </c>
      <c r="AH40" s="81">
        <v>228620</v>
      </c>
    </row>
    <row r="41" spans="1:34" thickTop="1" x14ac:dyDescent="0.15">
      <c r="A41" s="18" t="s">
        <v>58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</row>
    <row r="42" spans="1:34" ht="13.5" x14ac:dyDescent="0.15">
      <c r="A42" s="7" t="s">
        <v>32</v>
      </c>
      <c r="B42" s="29">
        <v>46568</v>
      </c>
      <c r="C42" s="29">
        <v>40647</v>
      </c>
      <c r="D42" s="29">
        <v>75679</v>
      </c>
      <c r="E42" s="29">
        <v>42568</v>
      </c>
      <c r="F42" s="29">
        <v>15014</v>
      </c>
      <c r="G42" s="29">
        <v>19166</v>
      </c>
      <c r="H42" s="29">
        <v>55943</v>
      </c>
      <c r="I42" s="29">
        <v>48840</v>
      </c>
      <c r="J42" s="29">
        <v>28696</v>
      </c>
      <c r="K42" s="29">
        <v>56528</v>
      </c>
      <c r="L42" s="29">
        <v>76090</v>
      </c>
      <c r="M42" s="29">
        <v>77998</v>
      </c>
      <c r="N42" s="29">
        <v>35187</v>
      </c>
      <c r="O42" s="29">
        <v>60627</v>
      </c>
      <c r="P42" s="29">
        <v>90640</v>
      </c>
      <c r="Q42" s="29">
        <v>115016</v>
      </c>
      <c r="R42" s="29">
        <v>60795</v>
      </c>
      <c r="S42" s="29">
        <v>96029</v>
      </c>
      <c r="T42" s="29">
        <v>46868</v>
      </c>
      <c r="U42" s="60">
        <v>41903</v>
      </c>
      <c r="V42" s="60">
        <v>66335</v>
      </c>
      <c r="W42" s="60">
        <v>64704</v>
      </c>
      <c r="X42" s="60">
        <v>51047</v>
      </c>
      <c r="Y42" s="60">
        <v>-383</v>
      </c>
      <c r="Z42" s="60">
        <v>18609</v>
      </c>
      <c r="AA42" s="75">
        <v>9195</v>
      </c>
      <c r="AB42" s="75">
        <v>-3264</v>
      </c>
      <c r="AC42" s="75">
        <v>84650</v>
      </c>
      <c r="AD42" s="75">
        <v>98250</v>
      </c>
      <c r="AE42" s="75">
        <v>52225</v>
      </c>
      <c r="AF42" s="75">
        <v>118554</v>
      </c>
      <c r="AG42" s="75">
        <v>288852</v>
      </c>
      <c r="AH42" s="75">
        <v>300677</v>
      </c>
    </row>
    <row r="43" spans="1:34" ht="13.5" x14ac:dyDescent="0.15">
      <c r="A43" s="7" t="s">
        <v>33</v>
      </c>
      <c r="B43" s="35">
        <v>-138</v>
      </c>
      <c r="C43" s="35">
        <v>-92</v>
      </c>
      <c r="D43" s="35">
        <v>-71</v>
      </c>
      <c r="E43" s="35">
        <v>449</v>
      </c>
      <c r="F43" s="35">
        <v>1004</v>
      </c>
      <c r="G43" s="35">
        <v>-1319</v>
      </c>
      <c r="H43" s="35">
        <v>379</v>
      </c>
      <c r="I43" s="35">
        <v>1158</v>
      </c>
      <c r="J43" s="35">
        <v>-26926</v>
      </c>
      <c r="K43" s="35">
        <v>-3902</v>
      </c>
      <c r="L43" s="35">
        <v>-5003</v>
      </c>
      <c r="M43" s="35">
        <v>-13652</v>
      </c>
      <c r="N43" s="35">
        <v>-8526</v>
      </c>
      <c r="O43" s="35">
        <v>-9660</v>
      </c>
      <c r="P43" s="35">
        <v>-3152</v>
      </c>
      <c r="Q43" s="35">
        <v>-1411</v>
      </c>
      <c r="R43" s="35">
        <v>-46864</v>
      </c>
      <c r="S43" s="35">
        <v>-5413</v>
      </c>
      <c r="T43" s="35">
        <v>-2670</v>
      </c>
      <c r="U43" s="66">
        <v>5461</v>
      </c>
      <c r="V43" s="66">
        <v>-49036</v>
      </c>
      <c r="W43" s="66">
        <v>-1398</v>
      </c>
      <c r="X43" s="66">
        <v>-20294</v>
      </c>
      <c r="Y43" s="66">
        <v>-19301</v>
      </c>
      <c r="Z43" s="66">
        <v>-15632</v>
      </c>
      <c r="AA43" s="79">
        <v>12231</v>
      </c>
      <c r="AB43" s="79">
        <v>-43293</v>
      </c>
      <c r="AC43" s="79">
        <v>-30673</v>
      </c>
      <c r="AD43" s="79">
        <v>-13061</v>
      </c>
      <c r="AE43" s="79">
        <v>-12846</v>
      </c>
      <c r="AF43" s="79">
        <v>-12436</v>
      </c>
      <c r="AG43" s="79">
        <v>7318</v>
      </c>
      <c r="AH43" s="79">
        <v>-28417</v>
      </c>
    </row>
    <row r="44" spans="1:34" thickBot="1" x14ac:dyDescent="0.2">
      <c r="A44" s="17"/>
      <c r="B44" s="39">
        <v>46430</v>
      </c>
      <c r="C44" s="39">
        <v>40555</v>
      </c>
      <c r="D44" s="39">
        <v>75608</v>
      </c>
      <c r="E44" s="39">
        <v>43017</v>
      </c>
      <c r="F44" s="39">
        <v>16018</v>
      </c>
      <c r="G44" s="39">
        <v>17847</v>
      </c>
      <c r="H44" s="39">
        <v>56322</v>
      </c>
      <c r="I44" s="39">
        <v>49998</v>
      </c>
      <c r="J44" s="39">
        <v>1770</v>
      </c>
      <c r="K44" s="39">
        <v>52626</v>
      </c>
      <c r="L44" s="39">
        <v>71087</v>
      </c>
      <c r="M44" s="39">
        <v>64346</v>
      </c>
      <c r="N44" s="39">
        <v>26661</v>
      </c>
      <c r="O44" s="39">
        <v>50967</v>
      </c>
      <c r="P44" s="39">
        <v>87488</v>
      </c>
      <c r="Q44" s="39">
        <v>113605</v>
      </c>
      <c r="R44" s="39">
        <v>13931</v>
      </c>
      <c r="S44" s="39">
        <v>90616</v>
      </c>
      <c r="T44" s="39">
        <v>44198</v>
      </c>
      <c r="U44" s="70">
        <v>47364</v>
      </c>
      <c r="V44" s="70">
        <v>17299</v>
      </c>
      <c r="W44" s="70">
        <v>63306</v>
      </c>
      <c r="X44" s="70">
        <v>30753</v>
      </c>
      <c r="Y44" s="70">
        <v>-19684</v>
      </c>
      <c r="Z44" s="70">
        <v>2977</v>
      </c>
      <c r="AA44" s="81">
        <v>21426</v>
      </c>
      <c r="AB44" s="81">
        <v>-46557</v>
      </c>
      <c r="AC44" s="81">
        <v>53977</v>
      </c>
      <c r="AD44" s="81">
        <v>85189</v>
      </c>
      <c r="AE44" s="81">
        <v>39379</v>
      </c>
      <c r="AF44" s="81">
        <v>106118</v>
      </c>
      <c r="AG44" s="81">
        <v>296170</v>
      </c>
      <c r="AH44" s="81">
        <v>272260</v>
      </c>
    </row>
    <row r="45" spans="1:34" thickTop="1" x14ac:dyDescent="0.15">
      <c r="A45" s="1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</row>
    <row r="46" spans="1:34" s="46" customFormat="1" ht="25.5" x14ac:dyDescent="0.15">
      <c r="A46" s="18" t="s">
        <v>34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s="46" customFormat="1" ht="13.5" x14ac:dyDescent="0.15">
      <c r="A47" s="20" t="s">
        <v>35</v>
      </c>
      <c r="B47" s="44">
        <v>1.4554421346270041E-3</v>
      </c>
      <c r="C47" s="44">
        <v>1.2683080681671253E-3</v>
      </c>
      <c r="D47" s="44">
        <v>2.3525406633603334E-3</v>
      </c>
      <c r="E47" s="44">
        <v>1.3243693951766845E-3</v>
      </c>
      <c r="F47" s="44">
        <v>4.5730590463606791E-4</v>
      </c>
      <c r="G47" s="44">
        <v>6.2986216655569482E-4</v>
      </c>
      <c r="H47" s="44">
        <v>1.7335009282624259E-3</v>
      </c>
      <c r="I47" s="44">
        <v>1.363749577703308E-3</v>
      </c>
      <c r="J47" s="44">
        <v>8.0079168239773285E-4</v>
      </c>
      <c r="K47" s="45">
        <v>1.5463323930509133E-2</v>
      </c>
      <c r="L47" s="45">
        <v>2.0623834656073217E-2</v>
      </c>
      <c r="M47" s="45">
        <v>2.0266099218864179E-2</v>
      </c>
      <c r="N47" s="45">
        <v>9.1985309481975291E-3</v>
      </c>
      <c r="O47" s="45">
        <v>1.4592620880510512E-2</v>
      </c>
      <c r="P47" s="45">
        <v>2.3150060498943914E-2</v>
      </c>
      <c r="Q47" s="45">
        <v>2.6901056234578669E-2</v>
      </c>
      <c r="R47" s="45">
        <v>0.02</v>
      </c>
      <c r="S47" s="45">
        <v>0.02</v>
      </c>
      <c r="T47" s="45">
        <v>0.01</v>
      </c>
      <c r="U47" s="45">
        <v>0.01</v>
      </c>
      <c r="V47" s="45">
        <v>0.01</v>
      </c>
      <c r="W47" s="45">
        <v>0.01</v>
      </c>
      <c r="X47" s="45">
        <v>0.01</v>
      </c>
      <c r="Y47" s="73">
        <v>4.9285911081376164E-3</v>
      </c>
      <c r="Z47" s="74">
        <v>4.5084453308136185E-3</v>
      </c>
      <c r="AA47" s="74">
        <v>4.5084453308136185E-3</v>
      </c>
      <c r="AB47" s="74">
        <v>0</v>
      </c>
      <c r="AC47" s="74">
        <v>0.02</v>
      </c>
      <c r="AD47" s="74">
        <v>0.02</v>
      </c>
      <c r="AE47" s="74">
        <v>0.01</v>
      </c>
      <c r="AF47" s="74">
        <v>2.6343510970717549E-2</v>
      </c>
      <c r="AG47" s="74">
        <v>3.5128151645361594E-2</v>
      </c>
      <c r="AH47" s="74">
        <v>3.3187695519765352E-2</v>
      </c>
    </row>
    <row r="48" spans="1:34" ht="13.5" x14ac:dyDescent="0.15">
      <c r="A48" s="20" t="s">
        <v>36</v>
      </c>
      <c r="B48" s="44">
        <v>1.4532828589663054E-3</v>
      </c>
      <c r="C48" s="44">
        <v>1.2616872432084465E-3</v>
      </c>
      <c r="D48" s="44">
        <v>2.3335841744823995E-3</v>
      </c>
      <c r="E48" s="44">
        <v>1.3132806306000811E-3</v>
      </c>
      <c r="F48" s="44">
        <v>4.3571769924719423E-4</v>
      </c>
      <c r="G48" s="44">
        <v>6.2319242598098113E-4</v>
      </c>
      <c r="H48" s="44">
        <v>1.6617154920734994E-3</v>
      </c>
      <c r="I48" s="44">
        <v>1.2997480408216923E-3</v>
      </c>
      <c r="J48" s="44">
        <v>7.8882054488664359E-4</v>
      </c>
      <c r="K48" s="45">
        <v>1.4621654280826244E-2</v>
      </c>
      <c r="L48" s="45">
        <v>1.9239723246793673E-2</v>
      </c>
      <c r="M48" s="45">
        <v>1.9090698168894447E-2</v>
      </c>
      <c r="N48" s="45">
        <v>9.0624237926587737E-3</v>
      </c>
      <c r="O48" s="45">
        <v>1.3982587559689346E-2</v>
      </c>
      <c r="P48" s="45">
        <v>2.1798677179790144E-2</v>
      </c>
      <c r="Q48" s="45">
        <v>2.2589731608886575E-2</v>
      </c>
      <c r="R48" s="45">
        <v>0.02</v>
      </c>
      <c r="S48" s="45">
        <v>0.01</v>
      </c>
      <c r="T48" s="45">
        <v>0.01</v>
      </c>
      <c r="U48" s="45">
        <v>0.01</v>
      </c>
      <c r="V48" s="45">
        <v>0.01</v>
      </c>
      <c r="W48" s="45">
        <v>0.01</v>
      </c>
      <c r="X48" s="45">
        <v>0.01</v>
      </c>
      <c r="Y48" s="73">
        <v>4.902969447994089E-3</v>
      </c>
      <c r="Z48" s="74">
        <v>4.491162306268638E-3</v>
      </c>
      <c r="AA48" s="74">
        <v>4.491162306268638E-3</v>
      </c>
      <c r="AB48" s="74">
        <v>0</v>
      </c>
      <c r="AC48" s="74">
        <v>0.02</v>
      </c>
      <c r="AD48" s="74">
        <v>0.02</v>
      </c>
      <c r="AE48" s="74">
        <v>0.01</v>
      </c>
      <c r="AF48" s="74">
        <v>2.4303991417079215E-2</v>
      </c>
      <c r="AG48" s="74">
        <v>3.2524890017169371E-2</v>
      </c>
      <c r="AH48" s="74">
        <v>3.0933028256806366E-2</v>
      </c>
    </row>
    <row r="49" spans="1:34" ht="25.5" x14ac:dyDescent="0.15">
      <c r="A49" s="18" t="s">
        <v>37</v>
      </c>
      <c r="B49" s="47"/>
      <c r="C49" s="47"/>
      <c r="D49" s="47"/>
      <c r="E49" s="47"/>
      <c r="F49" s="47"/>
      <c r="G49" s="47"/>
      <c r="H49" s="47"/>
      <c r="I49" s="47"/>
      <c r="J49" s="47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71"/>
      <c r="W49" s="71"/>
      <c r="X49" s="71"/>
      <c r="Y49" s="71"/>
      <c r="Z49" s="74"/>
      <c r="AA49" s="74"/>
      <c r="AB49" s="74"/>
      <c r="AC49" s="74"/>
      <c r="AD49" s="74"/>
      <c r="AE49" s="74"/>
      <c r="AF49" s="74"/>
      <c r="AG49" s="74"/>
      <c r="AH49" s="74"/>
    </row>
    <row r="50" spans="1:34" ht="13.5" x14ac:dyDescent="0.15">
      <c r="A50" s="21" t="s">
        <v>35</v>
      </c>
      <c r="B50" s="45">
        <v>7.2772792892684957E-2</v>
      </c>
      <c r="C50" s="45">
        <v>6.341572411037541E-2</v>
      </c>
      <c r="D50" s="45">
        <v>0.11762565014895698</v>
      </c>
      <c r="E50" s="45">
        <v>6.6219082625474879E-2</v>
      </c>
      <c r="F50" s="45">
        <f t="shared" ref="F50:K51" si="0">F47*50</f>
        <v>2.2865295231803397E-2</v>
      </c>
      <c r="G50" s="45">
        <f t="shared" si="0"/>
        <v>3.1493108327784743E-2</v>
      </c>
      <c r="H50" s="45">
        <f t="shared" si="0"/>
        <v>8.6675046413121293E-2</v>
      </c>
      <c r="I50" s="45">
        <f t="shared" si="0"/>
        <v>6.8187478885165395E-2</v>
      </c>
      <c r="J50" s="45">
        <f t="shared" si="0"/>
        <v>4.0039584119886645E-2</v>
      </c>
      <c r="K50" s="45">
        <f t="shared" si="0"/>
        <v>0.77316619652545659</v>
      </c>
      <c r="L50" s="45">
        <v>0.1031191732803661</v>
      </c>
      <c r="M50" s="45">
        <v>0.10133049609432089</v>
      </c>
      <c r="N50" s="45">
        <v>4.599265474098764E-2</v>
      </c>
      <c r="O50" s="45">
        <v>7.2963104402552562E-2</v>
      </c>
      <c r="P50" s="45">
        <v>0.11575030249471956</v>
      </c>
      <c r="Q50" s="45">
        <v>0.13</v>
      </c>
      <c r="R50" s="45">
        <v>0.12</v>
      </c>
      <c r="S50" s="45">
        <v>0.08</v>
      </c>
      <c r="T50" s="45">
        <v>0.04</v>
      </c>
      <c r="U50" s="45">
        <v>0.03</v>
      </c>
      <c r="V50" s="45">
        <v>0.05</v>
      </c>
      <c r="W50" s="45">
        <v>0.03</v>
      </c>
      <c r="X50" s="45">
        <v>0.05</v>
      </c>
      <c r="Y50" s="73">
        <v>2.4642955540688082E-2</v>
      </c>
      <c r="Z50" s="74">
        <v>2.2542226654068093E-2</v>
      </c>
      <c r="AA50" s="74">
        <v>0.01</v>
      </c>
      <c r="AB50" s="74">
        <v>0.02</v>
      </c>
      <c r="AC50" s="74">
        <v>0.11</v>
      </c>
      <c r="AD50" s="74">
        <v>0.08</v>
      </c>
      <c r="AE50" s="74">
        <v>0.06</v>
      </c>
      <c r="AF50" s="74">
        <v>0.13171755485358774</v>
      </c>
      <c r="AG50" s="74">
        <v>0.17564075822680797</v>
      </c>
      <c r="AH50" s="74">
        <v>0.16593847759882677</v>
      </c>
    </row>
    <row r="51" spans="1:34" ht="13.5" x14ac:dyDescent="0.15">
      <c r="A51" s="21" t="s">
        <v>36</v>
      </c>
      <c r="B51" s="45">
        <v>7.2664828092708439E-2</v>
      </c>
      <c r="C51" s="45">
        <v>6.3084681189262998E-2</v>
      </c>
      <c r="D51" s="45">
        <v>0.1166778368502204</v>
      </c>
      <c r="E51" s="45">
        <v>6.5664639265754887E-2</v>
      </c>
      <c r="F51" s="45">
        <f t="shared" si="0"/>
        <v>2.1785884962359711E-2</v>
      </c>
      <c r="G51" s="45">
        <f t="shared" si="0"/>
        <v>3.1159621299049055E-2</v>
      </c>
      <c r="H51" s="45">
        <f t="shared" si="0"/>
        <v>8.3085774603674972E-2</v>
      </c>
      <c r="I51" s="45">
        <f t="shared" si="0"/>
        <v>6.4987402041084608E-2</v>
      </c>
      <c r="J51" s="45">
        <f t="shared" si="0"/>
        <v>3.9441027244332183E-2</v>
      </c>
      <c r="K51" s="45">
        <f t="shared" si="0"/>
        <v>0.7310827140413122</v>
      </c>
      <c r="L51" s="45">
        <v>9.6198616233968401E-2</v>
      </c>
      <c r="M51" s="45">
        <v>9.545349084447223E-2</v>
      </c>
      <c r="N51" s="45">
        <v>4.5312118963293867E-2</v>
      </c>
      <c r="O51" s="45">
        <v>6.9912937798446734E-2</v>
      </c>
      <c r="P51" s="45">
        <v>0.1089933858989507</v>
      </c>
      <c r="Q51" s="45">
        <v>0.12</v>
      </c>
      <c r="R51" s="45">
        <v>0.11</v>
      </c>
      <c r="S51" s="45">
        <v>7.0000000000000007E-2</v>
      </c>
      <c r="T51" s="45">
        <v>0.04</v>
      </c>
      <c r="U51" s="45">
        <v>0.03</v>
      </c>
      <c r="V51" s="45">
        <v>0.05</v>
      </c>
      <c r="W51" s="45">
        <v>0.03</v>
      </c>
      <c r="X51" s="45">
        <v>0.05</v>
      </c>
      <c r="Y51" s="73">
        <v>2.4514847239970446E-2</v>
      </c>
      <c r="Z51" s="74">
        <v>2.2455811531343191E-2</v>
      </c>
      <c r="AA51" s="74">
        <v>0.01</v>
      </c>
      <c r="AB51" s="74">
        <v>0.02</v>
      </c>
      <c r="AC51" s="74">
        <v>0.1</v>
      </c>
      <c r="AD51" s="74">
        <v>0.08</v>
      </c>
      <c r="AE51" s="74">
        <v>0.06</v>
      </c>
      <c r="AF51" s="74">
        <v>0.12151995708539608</v>
      </c>
      <c r="AG51" s="74">
        <v>0.16262445008584686</v>
      </c>
      <c r="AH51" s="74">
        <v>0.15466514128403183</v>
      </c>
    </row>
    <row r="52" spans="1:34" ht="13.5" x14ac:dyDescent="0.15">
      <c r="A52" s="22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1:34" x14ac:dyDescent="0.2">
      <c r="A53" s="23" t="s">
        <v>38</v>
      </c>
      <c r="B53" s="49">
        <v>3199684810</v>
      </c>
      <c r="C53" s="49">
        <v>3201414205.1999998</v>
      </c>
      <c r="D53" s="49">
        <v>3205125748.6999998</v>
      </c>
      <c r="E53" s="49">
        <v>3208365195.9000001</v>
      </c>
      <c r="F53" s="49">
        <v>3210230456.5</v>
      </c>
      <c r="G53" s="49">
        <v>3216862998.9000001</v>
      </c>
      <c r="H53" s="49">
        <v>3276624276.8000002</v>
      </c>
      <c r="I53" s="49">
        <v>3484567627</v>
      </c>
      <c r="J53" s="49">
        <v>3544877601.0999999</v>
      </c>
      <c r="K53" s="50">
        <v>3587674002.1999998</v>
      </c>
      <c r="L53" s="50">
        <v>3719180011.4000001</v>
      </c>
      <c r="M53" s="50">
        <v>4077062764.3000002</v>
      </c>
      <c r="N53" s="50">
        <v>4196722601.5</v>
      </c>
      <c r="O53" s="50">
        <v>4208829793.9000001</v>
      </c>
      <c r="P53" s="50">
        <v>4217811520.0999999</v>
      </c>
      <c r="Q53" s="50">
        <v>4221432757.5</v>
      </c>
      <c r="R53" s="50">
        <v>4238806114</v>
      </c>
      <c r="S53" s="50">
        <v>4482664498</v>
      </c>
      <c r="T53" s="50">
        <v>4649709400</v>
      </c>
      <c r="U53" s="50">
        <v>4651304338</v>
      </c>
      <c r="V53" s="72">
        <v>4728773273</v>
      </c>
      <c r="W53" s="72">
        <v>4918448675</v>
      </c>
      <c r="X53" s="72">
        <v>4932093621</v>
      </c>
      <c r="Y53" s="72">
        <v>5013969013.956522</v>
      </c>
      <c r="Z53" s="72">
        <v>5038852985.73913</v>
      </c>
      <c r="AA53" s="72">
        <v>5040946334</v>
      </c>
      <c r="AB53" s="72">
        <v>5050196361</v>
      </c>
      <c r="AC53" s="72">
        <v>5052100294</v>
      </c>
      <c r="AD53" s="72">
        <v>5054740322</v>
      </c>
      <c r="AE53" s="72">
        <v>5095402228.9560442</v>
      </c>
      <c r="AF53" s="72">
        <v>5337141634.9670324</v>
      </c>
      <c r="AG53" s="72">
        <v>7255778547</v>
      </c>
      <c r="AH53" s="72">
        <v>7699704895.293478</v>
      </c>
    </row>
    <row r="54" spans="1:34" x14ac:dyDescent="0.2">
      <c r="A54" s="23" t="s">
        <v>39</v>
      </c>
      <c r="B54" s="49">
        <v>3204438875.1999998</v>
      </c>
      <c r="C54" s="49">
        <v>3218213933.5999999</v>
      </c>
      <c r="D54" s="49">
        <v>3231162062.8000002</v>
      </c>
      <c r="E54" s="49">
        <v>3235455221.8000002</v>
      </c>
      <c r="F54" s="49">
        <v>3369285538.5999999</v>
      </c>
      <c r="G54" s="49">
        <v>3251291597.1999998</v>
      </c>
      <c r="H54" s="49">
        <v>3529119264</v>
      </c>
      <c r="I54" s="49">
        <v>3890390553.4000001</v>
      </c>
      <c r="J54" s="49">
        <v>3670148191.3000002</v>
      </c>
      <c r="K54" s="50">
        <v>4018085795.5</v>
      </c>
      <c r="L54" s="50">
        <v>4157163073.1999998</v>
      </c>
      <c r="M54" s="50">
        <v>4502023360.8999996</v>
      </c>
      <c r="N54" s="50">
        <v>4536536517.3000002</v>
      </c>
      <c r="O54" s="50">
        <v>4634849192.6999998</v>
      </c>
      <c r="P54" s="50">
        <v>4635018333</v>
      </c>
      <c r="Q54" s="50">
        <v>5027107093</v>
      </c>
      <c r="R54" s="50">
        <v>5055349038</v>
      </c>
      <c r="S54" s="50">
        <v>5064082373</v>
      </c>
      <c r="T54" s="50">
        <v>5060774133</v>
      </c>
      <c r="U54" s="50">
        <v>4690039191</v>
      </c>
      <c r="V54" s="72">
        <v>5159200254.3492699</v>
      </c>
      <c r="W54" s="72">
        <v>4961933491</v>
      </c>
      <c r="X54" s="72">
        <v>5340408020</v>
      </c>
      <c r="Y54" s="72">
        <v>5040170729.347249</v>
      </c>
      <c r="Z54" s="72">
        <v>5058243649.8684406</v>
      </c>
      <c r="AA54" s="72">
        <v>5059764786.6707239</v>
      </c>
      <c r="AB54" s="72">
        <v>5063774623.4452124</v>
      </c>
      <c r="AC54" s="72">
        <v>5783614488.7563953</v>
      </c>
      <c r="AD54" s="72">
        <v>5788398121.3829403</v>
      </c>
      <c r="AE54" s="72">
        <v>5967949231.8581905</v>
      </c>
      <c r="AF54" s="72">
        <v>6005705289.6445103</v>
      </c>
      <c r="AG54" s="72">
        <v>7900909418.1601782</v>
      </c>
      <c r="AH54" s="72">
        <v>8315996308.0350847</v>
      </c>
    </row>
    <row r="55" spans="1:34" x14ac:dyDescent="0.2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34" x14ac:dyDescent="0.2">
      <c r="A56" s="5" t="s">
        <v>46</v>
      </c>
      <c r="B56" s="28"/>
      <c r="C56" s="28"/>
      <c r="D56" s="28"/>
      <c r="E56" s="28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</row>
    <row r="57" spans="1:34" x14ac:dyDescent="0.2">
      <c r="A57" s="5"/>
      <c r="B57" s="28"/>
      <c r="C57" s="28"/>
      <c r="D57" s="28"/>
      <c r="E57" s="28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</row>
    <row r="58" spans="1:34" x14ac:dyDescent="0.2">
      <c r="F58" s="52"/>
      <c r="G58" s="52"/>
      <c r="H58" s="52"/>
      <c r="I58" s="52"/>
      <c r="J58" s="52"/>
      <c r="K58" s="53"/>
      <c r="L58" s="53"/>
      <c r="M58" s="53"/>
      <c r="N58" s="53"/>
      <c r="O58" s="53"/>
      <c r="P58" s="53"/>
      <c r="Q58" s="53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</row>
  </sheetData>
  <phoneticPr fontId="3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(Quarterly)IS IFRS</vt:lpstr>
    </vt:vector>
  </TitlesOfParts>
  <Company>smic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e015178</cp:lastModifiedBy>
  <dcterms:created xsi:type="dcterms:W3CDTF">2016-05-12T12:57:30Z</dcterms:created>
  <dcterms:modified xsi:type="dcterms:W3CDTF">2021-02-04T02:18:48Z</dcterms:modified>
</cp:coreProperties>
</file>